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CF6F96DC-B7FD-4077-9D82-DC289A803201}" xr6:coauthVersionLast="36" xr6:coauthVersionMax="45" xr10:uidLastSave="{00000000-0000-0000-0000-000000000000}"/>
  <bookViews>
    <workbookView xWindow="1920" yWindow="165" windowWidth="13890" windowHeight="10530" xr2:uid="{00000000-000D-0000-FFFF-FFFF00000000}"/>
  </bookViews>
  <sheets>
    <sheet name="Cover" sheetId="8" r:id="rId1"/>
    <sheet name="Bauteile" sheetId="1" r:id="rId2"/>
    <sheet name="Personal" sheetId="4" r:id="rId3"/>
    <sheet name="Maschinen" sheetId="2" r:id="rId4"/>
    <sheet name="Pivot" sheetId="5" r:id="rId5"/>
    <sheet name="Tabelle3" sheetId="7" r:id="rId6"/>
    <sheet name="Kosten" sheetId="6" r:id="rId7"/>
  </sheets>
  <definedNames>
    <definedName name="_xlnm._FilterDatabase" localSheetId="1" hidden="1">Bauteile!$A$1:$F$52</definedName>
    <definedName name="_xlnm._FilterDatabase" localSheetId="2" hidden="1">Personal!$A$1:$C$13</definedName>
    <definedName name="_xlcn.WorksheetConnection_1001_Produktionsdaten.xlsxBauteile" hidden="1">Bauteile[]</definedName>
    <definedName name="_xlcn.WorksheetConnection_1001_Produktionsdaten.xlsxMaschinen" hidden="1">Maschinen[]</definedName>
    <definedName name="_xlcn.WorksheetConnection_1001_Produktionsdaten.xlsxPersonal" hidden="1">Personal[]</definedName>
    <definedName name="Anzahl">Kosten!$E$2:$E$52</definedName>
    <definedName name="Bauteil">Kosten!$B$2:$B$52</definedName>
    <definedName name="Bezeichnung">Kosten!$D$2:$D$52</definedName>
    <definedName name="Lohn">Kosten!$G$2:$G$52</definedName>
    <definedName name="Maschinenkosten">Maschinen!$A$1:$C$21</definedName>
    <definedName name="Name">Kosten!$C$2:$C$52</definedName>
    <definedName name="Personalkosten" localSheetId="2">Personal!$C$1:$C$13</definedName>
    <definedName name="Personalkosten">Bauteile!$A$1:$F$52</definedName>
    <definedName name="Produkt">Kosten!$A$2:$A$52</definedName>
    <definedName name="Satz">Kosten!$H$2:$H$52</definedName>
    <definedName name="Std">Kosten!$F$2:$F$52</definedName>
  </definedNames>
  <calcPr calcId="191029"/>
  <pivotCaches>
    <pivotCache cacheId="0" r:id="rId8"/>
    <pivotCache cacheId="1" r:id="rId9"/>
  </pivotCaches>
  <extLst>
    <ext xmlns:x15="http://schemas.microsoft.com/office/spreadsheetml/2010/11/main" uri="{FCE2AD5D-F65C-4FA6-A056-5C36A1767C68}">
      <x15:dataModel>
        <x15:modelTables>
          <x15:modelTable id="Personal" name="Personal" connection="WorksheetConnection_10-01_Produktionsdaten.xlsx!Personal"/>
          <x15:modelTable id="Maschinen" name="Maschinen" connection="WorksheetConnection_10-01_Produktionsdaten.xlsx!Maschinen"/>
          <x15:modelTable id="Bauteile" name="Bauteile" connection="WorksheetConnection_10-01_Produktionsdaten.xlsx!Bauteile"/>
        </x15:modelTables>
        <x15:modelRelationships>
          <x15:modelRelationship fromTable="Bauteile" fromColumn="PNr" toTable="Personal" toColumn="PNr"/>
          <x15:modelRelationship fromTable="Bauteile" fromColumn="MNr" toTable="Maschinen" toColumn="MNr"/>
        </x15:modelRelationships>
      </x15:dataModel>
    </ext>
  </extLst>
</workbook>
</file>

<file path=xl/calcChain.xml><?xml version="1.0" encoding="utf-8"?>
<calcChain xmlns="http://schemas.openxmlformats.org/spreadsheetml/2006/main">
  <c r="I3" i="6" l="1"/>
  <c r="J3" i="6"/>
  <c r="K3" i="6"/>
  <c r="I4" i="6"/>
  <c r="J4" i="6"/>
  <c r="K4" i="6"/>
  <c r="I5" i="6"/>
  <c r="J5" i="6"/>
  <c r="K5" i="6"/>
  <c r="I6" i="6"/>
  <c r="J6" i="6"/>
  <c r="K6" i="6"/>
  <c r="I7" i="6"/>
  <c r="J7" i="6"/>
  <c r="K7" i="6"/>
  <c r="I8" i="6"/>
  <c r="J8" i="6"/>
  <c r="K8" i="6"/>
  <c r="I9" i="6"/>
  <c r="J9" i="6"/>
  <c r="K9" i="6"/>
  <c r="I10" i="6"/>
  <c r="J10" i="6"/>
  <c r="K10" i="6"/>
  <c r="I11" i="6"/>
  <c r="J11" i="6"/>
  <c r="K11" i="6"/>
  <c r="I12" i="6"/>
  <c r="J12" i="6"/>
  <c r="K12" i="6"/>
  <c r="I13" i="6"/>
  <c r="J13" i="6"/>
  <c r="K13" i="6"/>
  <c r="I14" i="6"/>
  <c r="J14" i="6"/>
  <c r="K14" i="6"/>
  <c r="I15" i="6"/>
  <c r="J15" i="6"/>
  <c r="K15" i="6"/>
  <c r="I16" i="6"/>
  <c r="J16" i="6"/>
  <c r="K16" i="6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I22" i="6"/>
  <c r="J22" i="6"/>
  <c r="K22" i="6"/>
  <c r="I23" i="6"/>
  <c r="J23" i="6"/>
  <c r="K23" i="6"/>
  <c r="I24" i="6"/>
  <c r="J24" i="6"/>
  <c r="K24" i="6"/>
  <c r="I25" i="6"/>
  <c r="J25" i="6"/>
  <c r="K25" i="6"/>
  <c r="I26" i="6"/>
  <c r="J26" i="6"/>
  <c r="K26" i="6"/>
  <c r="I27" i="6"/>
  <c r="J27" i="6"/>
  <c r="K27" i="6"/>
  <c r="I28" i="6"/>
  <c r="J28" i="6"/>
  <c r="K28" i="6"/>
  <c r="I29" i="6"/>
  <c r="J29" i="6"/>
  <c r="K29" i="6"/>
  <c r="I30" i="6"/>
  <c r="J30" i="6"/>
  <c r="K30" i="6"/>
  <c r="I31" i="6"/>
  <c r="J31" i="6"/>
  <c r="K31" i="6"/>
  <c r="I32" i="6"/>
  <c r="J32" i="6"/>
  <c r="K32" i="6"/>
  <c r="I33" i="6"/>
  <c r="J33" i="6"/>
  <c r="K33" i="6"/>
  <c r="I34" i="6"/>
  <c r="J34" i="6"/>
  <c r="K34" i="6"/>
  <c r="I35" i="6"/>
  <c r="J35" i="6"/>
  <c r="K35" i="6"/>
  <c r="I36" i="6"/>
  <c r="J36" i="6"/>
  <c r="K36" i="6"/>
  <c r="I37" i="6"/>
  <c r="J37" i="6"/>
  <c r="K37" i="6"/>
  <c r="I38" i="6"/>
  <c r="J38" i="6"/>
  <c r="K38" i="6"/>
  <c r="I39" i="6"/>
  <c r="J39" i="6"/>
  <c r="K39" i="6"/>
  <c r="I40" i="6"/>
  <c r="J40" i="6"/>
  <c r="K40" i="6"/>
  <c r="I41" i="6"/>
  <c r="J41" i="6"/>
  <c r="K41" i="6"/>
  <c r="I42" i="6"/>
  <c r="J42" i="6"/>
  <c r="K42" i="6"/>
  <c r="I43" i="6"/>
  <c r="J43" i="6"/>
  <c r="K43" i="6"/>
  <c r="I44" i="6"/>
  <c r="J44" i="6"/>
  <c r="K44" i="6"/>
  <c r="I45" i="6"/>
  <c r="J45" i="6"/>
  <c r="K45" i="6"/>
  <c r="I46" i="6"/>
  <c r="J46" i="6"/>
  <c r="K46" i="6"/>
  <c r="I47" i="6"/>
  <c r="J47" i="6"/>
  <c r="K47" i="6"/>
  <c r="I48" i="6"/>
  <c r="J48" i="6"/>
  <c r="K48" i="6"/>
  <c r="I49" i="6"/>
  <c r="J49" i="6"/>
  <c r="K49" i="6"/>
  <c r="I50" i="6"/>
  <c r="J50" i="6"/>
  <c r="K50" i="6"/>
  <c r="I51" i="6"/>
  <c r="J51" i="6"/>
  <c r="K51" i="6"/>
  <c r="I52" i="6"/>
  <c r="J52" i="6"/>
  <c r="K52" i="6"/>
  <c r="J2" i="6"/>
  <c r="K2" i="6"/>
  <c r="I2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3CE68E-89AC-4198-983F-9A4C6A974068}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62987FF-C3A4-43E6-86E1-B588988ED113}" name="WorksheetConnection_10-01_Produktionsdaten.xlsx!Bauteile" type="102" refreshedVersion="6" minRefreshableVersion="5">
    <extLst>
      <ext xmlns:x15="http://schemas.microsoft.com/office/spreadsheetml/2010/11/main" uri="{DE250136-89BD-433C-8126-D09CA5730AF9}">
        <x15:connection id="Bauteile">
          <x15:rangePr sourceName="_xlcn.WorksheetConnection_1001_Produktionsdaten.xlsxBauteile"/>
        </x15:connection>
      </ext>
    </extLst>
  </connection>
  <connection id="3" xr16:uid="{C523D4A3-343F-4DE7-A17F-7269512BBCEC}" name="WorksheetConnection_10-01_Produktionsdaten.xlsx!Maschinen" type="102" refreshedVersion="6" minRefreshableVersion="5">
    <extLst>
      <ext xmlns:x15="http://schemas.microsoft.com/office/spreadsheetml/2010/11/main" uri="{DE250136-89BD-433C-8126-D09CA5730AF9}">
        <x15:connection id="Maschinen">
          <x15:rangePr sourceName="_xlcn.WorksheetConnection_1001_Produktionsdaten.xlsxMaschinen"/>
        </x15:connection>
      </ext>
    </extLst>
  </connection>
  <connection id="4" xr16:uid="{D1266254-E775-446F-A2B7-BC19E9F7DB7D}" name="WorksheetConnection_10-01_Produktionsdaten.xlsx!Personal" type="102" refreshedVersion="6" minRefreshableVersion="5">
    <extLst>
      <ext xmlns:x15="http://schemas.microsoft.com/office/spreadsheetml/2010/11/main" uri="{DE250136-89BD-433C-8126-D09CA5730AF9}">
        <x15:connection id="Personal">
          <x15:rangePr sourceName="_xlcn.WorksheetConnection_1001_Produktionsdaten.xlsxPersonal"/>
        </x15:connection>
      </ext>
    </extLst>
  </connection>
</connections>
</file>

<file path=xl/sharedStrings.xml><?xml version="1.0" encoding="utf-8"?>
<sst xmlns="http://schemas.openxmlformats.org/spreadsheetml/2006/main" count="404" uniqueCount="72">
  <si>
    <t>Std</t>
  </si>
  <si>
    <t>A</t>
  </si>
  <si>
    <t>B</t>
  </si>
  <si>
    <t>C</t>
  </si>
  <si>
    <t>D</t>
  </si>
  <si>
    <t>E</t>
  </si>
  <si>
    <t>Produkt</t>
  </si>
  <si>
    <t>Bauteil</t>
  </si>
  <si>
    <t>Anzahl</t>
  </si>
  <si>
    <t>MNr</t>
  </si>
  <si>
    <t>Kapitel</t>
  </si>
  <si>
    <t>Thema</t>
  </si>
  <si>
    <t>Inhalt</t>
  </si>
  <si>
    <t>Autor</t>
  </si>
  <si>
    <t>Harald Nahrstedt</t>
  </si>
  <si>
    <t>Datum</t>
  </si>
  <si>
    <t>Version</t>
  </si>
  <si>
    <t>Lohn</t>
  </si>
  <si>
    <t>PNr</t>
  </si>
  <si>
    <t>Name</t>
  </si>
  <si>
    <t>Hansen</t>
  </si>
  <si>
    <t>Maier</t>
  </si>
  <si>
    <t>Peters</t>
  </si>
  <si>
    <t>Hagen</t>
  </si>
  <si>
    <t>Froh</t>
  </si>
  <si>
    <t>Bergen</t>
  </si>
  <si>
    <t>Mattes</t>
  </si>
  <si>
    <t>Becker</t>
  </si>
  <si>
    <t>Reus</t>
  </si>
  <si>
    <t>Müller</t>
  </si>
  <si>
    <t>Preuss</t>
  </si>
  <si>
    <t>Selter</t>
  </si>
  <si>
    <t>Bezeichnung</t>
  </si>
  <si>
    <t>Satz</t>
  </si>
  <si>
    <t>Maschine 21</t>
  </si>
  <si>
    <t>Maschine 22</t>
  </si>
  <si>
    <t>Maschine 25</t>
  </si>
  <si>
    <t>Maschine 28</t>
  </si>
  <si>
    <t>Maschine 32</t>
  </si>
  <si>
    <t>Maschine 38</t>
  </si>
  <si>
    <t>Maschine 46</t>
  </si>
  <si>
    <t>Maschine 47</t>
  </si>
  <si>
    <t>Maschine 50</t>
  </si>
  <si>
    <t>Maschine 51</t>
  </si>
  <si>
    <t>Maschine 52</t>
  </si>
  <si>
    <t>Maschine 53</t>
  </si>
  <si>
    <t>Maschine 54</t>
  </si>
  <si>
    <t>Maschine 62</t>
  </si>
  <si>
    <t>Maschine 63</t>
  </si>
  <si>
    <t>Maschine 64</t>
  </si>
  <si>
    <t>Maschine 65</t>
  </si>
  <si>
    <t>Maschine 70</t>
  </si>
  <si>
    <t>Maschine 71</t>
  </si>
  <si>
    <t>Maschine 72</t>
  </si>
  <si>
    <t>Gesamtergebnis</t>
  </si>
  <si>
    <t>Summe von Std</t>
  </si>
  <si>
    <t>Ergebnis</t>
  </si>
  <si>
    <t>Personalkosten</t>
  </si>
  <si>
    <t>Maschinenkosten</t>
  </si>
  <si>
    <t>Herstellkosten</t>
  </si>
  <si>
    <t>B Ergebnis</t>
  </si>
  <si>
    <t>Werte</t>
  </si>
  <si>
    <t>Personal-Kosten</t>
  </si>
  <si>
    <t>Maschinen-Kosten</t>
  </si>
  <si>
    <t>Herstell-Kosten</t>
  </si>
  <si>
    <t>Skills + Tools</t>
  </si>
  <si>
    <t>1. Auflage</t>
  </si>
  <si>
    <t>Datenbeziehungen</t>
  </si>
  <si>
    <t>Vertikales Liniendiagramm</t>
  </si>
  <si>
    <t xml:space="preserve"> </t>
  </si>
  <si>
    <t>1.0</t>
  </si>
  <si>
    <t>Springer Verlag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</si>
</sst>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2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wrapText="1"/>
    </xf>
    <xf numFmtId="0" fontId="0" fillId="0" borderId="0" xfId="0" pivotButton="1"/>
    <xf numFmtId="0" fontId="0" fillId="0" borderId="0" xfId="0" applyNumberFormat="1"/>
    <xf numFmtId="0" fontId="0" fillId="4" borderId="1" xfId="0" applyFont="1" applyFill="1" applyBorder="1"/>
    <xf numFmtId="0" fontId="0" fillId="0" borderId="0" xfId="0" applyFont="1"/>
    <xf numFmtId="0" fontId="0" fillId="4" borderId="0" xfId="0" applyFont="1" applyFill="1" applyBorder="1"/>
    <xf numFmtId="164" fontId="0" fillId="0" borderId="0" xfId="0" applyNumberFormat="1" applyFont="1"/>
    <xf numFmtId="0" fontId="4" fillId="2" borderId="0" xfId="8" applyFont="1" applyFill="1" applyAlignment="1">
      <alignment horizontal="center"/>
    </xf>
    <xf numFmtId="0" fontId="3" fillId="0" borderId="0" xfId="8" applyFont="1"/>
    <xf numFmtId="0" fontId="1" fillId="0" borderId="0" xfId="8"/>
    <xf numFmtId="0" fontId="3" fillId="5" borderId="0" xfId="8" applyFont="1" applyFill="1"/>
    <xf numFmtId="0" fontId="3" fillId="5" borderId="0" xfId="8" applyFont="1" applyFill="1" applyAlignment="1">
      <alignment horizontal="right" indent="1"/>
    </xf>
    <xf numFmtId="0" fontId="3" fillId="0" borderId="0" xfId="8" quotePrefix="1" applyFont="1" applyAlignment="1">
      <alignment horizontal="left" indent="1"/>
    </xf>
    <xf numFmtId="0" fontId="6" fillId="0" borderId="0" xfId="8" applyFont="1" applyAlignment="1">
      <alignment horizontal="left" indent="1"/>
    </xf>
    <xf numFmtId="0" fontId="3" fillId="0" borderId="0" xfId="8" applyFont="1" applyAlignment="1">
      <alignment horizontal="left" indent="1"/>
    </xf>
    <xf numFmtId="14" fontId="3" fillId="0" borderId="0" xfId="8" applyNumberFormat="1" applyFont="1" applyAlignment="1">
      <alignment horizontal="left" indent="1"/>
    </xf>
    <xf numFmtId="0" fontId="3" fillId="5" borderId="0" xfId="8" applyFont="1" applyFill="1" applyAlignment="1">
      <alignment horizontal="right"/>
    </xf>
    <xf numFmtId="14" fontId="3" fillId="0" borderId="0" xfId="8" applyNumberFormat="1" applyFont="1" applyAlignment="1">
      <alignment horizontal="left"/>
    </xf>
    <xf numFmtId="0" fontId="3" fillId="3" borderId="0" xfId="8" applyFont="1" applyFill="1" applyAlignment="1">
      <alignment horizontal="center" wrapText="1"/>
    </xf>
    <xf numFmtId="0" fontId="3" fillId="3" borderId="0" xfId="8" applyFont="1" applyFill="1" applyAlignment="1">
      <alignment horizontal="center"/>
    </xf>
  </cellXfs>
  <cellStyles count="9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2 2 2" xfId="8" xr:uid="{B6DF5893-4BC8-4499-B788-15C4F3862A46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19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numFmt numFmtId="164" formatCode="#,##0.00\ &quot;€&quot;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owerPivotData" Target="model/item.data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arald Nahrstedt" refreshedDate="43968.436062152781" backgroundQuery="1" createdVersion="6" refreshedVersion="6" minRefreshableVersion="3" recordCount="0" supportSubquery="1" supportAdvancedDrill="1" xr:uid="{D1528129-1CC5-4D80-80C2-BA7ECBE8C6D5}">
  <cacheSource type="external" connectionId="1"/>
  <cacheFields count="9">
    <cacheField name="[Bauteile].[Produkt].[Produkt]" caption="Produkt" numFmtId="0" level="1">
      <sharedItems count="5">
        <s v="A"/>
        <s v="B"/>
        <s v="C"/>
        <s v="D"/>
        <s v="E"/>
      </sharedItems>
    </cacheField>
    <cacheField name="[Bauteile].[Bauteil].[Bauteil]" caption="Bauteil" numFmtId="0" hierarchy="1" level="1">
      <sharedItems containsSemiMixedTypes="0" containsString="0" containsNumber="1" containsInteger="1" minValue="1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  <extLst>
        <ext xmlns:x15="http://schemas.microsoft.com/office/spreadsheetml/2010/11/main" uri="{4F2E5C28-24EA-4eb8-9CBF-B6C8F9C3D259}">
          <x15:cachedUniqueNames>
            <x15:cachedUniqueName index="0" name="[Bauteile].[Bauteil].&amp;[1]"/>
            <x15:cachedUniqueName index="1" name="[Bauteile].[Bauteil].&amp;[2]"/>
            <x15:cachedUniqueName index="2" name="[Bauteile].[Bauteil].&amp;[3]"/>
            <x15:cachedUniqueName index="3" name="[Bauteile].[Bauteil].&amp;[4]"/>
            <x15:cachedUniqueName index="4" name="[Bauteile].[Bauteil].&amp;[5]"/>
            <x15:cachedUniqueName index="5" name="[Bauteile].[Bauteil].&amp;[6]"/>
            <x15:cachedUniqueName index="6" name="[Bauteile].[Bauteil].&amp;[7]"/>
            <x15:cachedUniqueName index="7" name="[Bauteile].[Bauteil].&amp;[8]"/>
            <x15:cachedUniqueName index="8" name="[Bauteile].[Bauteil].&amp;[9]"/>
            <x15:cachedUniqueName index="9" name="[Bauteile].[Bauteil].&amp;[10]"/>
            <x15:cachedUniqueName index="10" name="[Bauteile].[Bauteil].&amp;[11]"/>
            <x15:cachedUniqueName index="11" name="[Bauteile].[Bauteil].&amp;[12]"/>
            <x15:cachedUniqueName index="12" name="[Bauteile].[Bauteil].&amp;[13]"/>
            <x15:cachedUniqueName index="13" name="[Bauteile].[Bauteil].&amp;[14]"/>
            <x15:cachedUniqueName index="14" name="[Bauteile].[Bauteil].&amp;[15]"/>
          </x15:cachedUniqueNames>
        </ext>
      </extLst>
    </cacheField>
    <cacheField name="[Measures].[Summe von Std]" caption="Summe von Std" numFmtId="0" hierarchy="17" level="32767"/>
    <cacheField name="[Personal].[Name].[Name]" caption="Name" numFmtId="0" hierarchy="10" level="1">
      <sharedItems count="12">
        <s v="Bergen"/>
        <s v="Hagen"/>
        <s v="Müller"/>
        <s v="Becker"/>
        <s v="Mattes"/>
        <s v="Maier"/>
        <s v="Preuss"/>
        <s v="Hansen"/>
        <s v="Froh"/>
        <s v="Peters"/>
        <s v="Reus"/>
        <s v="Selter"/>
      </sharedItems>
    </cacheField>
    <cacheField name="[Maschinen].[Bezeichnung].[Bezeichnung]" caption="Bezeichnung" numFmtId="0" hierarchy="7" level="1">
      <sharedItems count="18">
        <s v="Maschine 38"/>
        <s v="Maschine 32"/>
        <s v="Maschine 21"/>
        <s v="Maschine 62"/>
        <s v="Maschine 64"/>
        <s v="Maschine 63"/>
        <s v="Maschine 50"/>
        <s v="Maschine 65"/>
        <s v="Maschine 47"/>
        <s v="Maschine 70"/>
        <s v="Maschine 53"/>
        <s v="Maschine 22"/>
        <s v="Maschine 46"/>
        <s v="Maschine 54"/>
        <s v="Maschine 52"/>
        <s v="Maschine 25"/>
        <s v="Maschine 71"/>
        <s v="Maschine 72"/>
      </sharedItems>
    </cacheField>
    <cacheField name="[Bauteile].[Anzahl].[Anzahl]" caption="Anzahl" numFmtId="0" hierarchy="2" level="1">
      <sharedItems containsSemiMixedTypes="0" containsString="0" containsNumber="1" containsInteger="1" minValue="0" maxValue="20" count="18">
        <n v="7"/>
        <n v="4"/>
        <n v="1"/>
        <n v="2"/>
        <n v="0"/>
        <n v="17"/>
        <n v="19"/>
        <n v="14"/>
        <n v="3"/>
        <n v="9"/>
        <n v="8"/>
        <n v="15"/>
        <n v="18"/>
        <n v="13"/>
        <n v="6"/>
        <n v="11"/>
        <n v="20"/>
        <n v="12"/>
      </sharedItems>
      <extLst>
        <ext xmlns:x15="http://schemas.microsoft.com/office/spreadsheetml/2010/11/main" uri="{4F2E5C28-24EA-4eb8-9CBF-B6C8F9C3D259}">
          <x15:cachedUniqueNames>
            <x15:cachedUniqueName index="0" name="[Bauteile].[Anzahl].&amp;[7]"/>
            <x15:cachedUniqueName index="1" name="[Bauteile].[Anzahl].&amp;[4]"/>
            <x15:cachedUniqueName index="2" name="[Bauteile].[Anzahl].&amp;[1]"/>
            <x15:cachedUniqueName index="3" name="[Bauteile].[Anzahl].&amp;[2]"/>
            <x15:cachedUniqueName index="4" name="[Bauteile].[Anzahl].&amp;[0]"/>
            <x15:cachedUniqueName index="5" name="[Bauteile].[Anzahl].&amp;[17]"/>
            <x15:cachedUniqueName index="6" name="[Bauteile].[Anzahl].&amp;[19]"/>
            <x15:cachedUniqueName index="7" name="[Bauteile].[Anzahl].&amp;[14]"/>
            <x15:cachedUniqueName index="8" name="[Bauteile].[Anzahl].&amp;[3]"/>
            <x15:cachedUniqueName index="9" name="[Bauteile].[Anzahl].&amp;[9]"/>
            <x15:cachedUniqueName index="10" name="[Bauteile].[Anzahl].&amp;[8]"/>
            <x15:cachedUniqueName index="11" name="[Bauteile].[Anzahl].&amp;[15]"/>
            <x15:cachedUniqueName index="12" name="[Bauteile].[Anzahl].&amp;[18]"/>
            <x15:cachedUniqueName index="13" name="[Bauteile].[Anzahl].&amp;[13]"/>
            <x15:cachedUniqueName index="14" name="[Bauteile].[Anzahl].&amp;[6]"/>
            <x15:cachedUniqueName index="15" name="[Bauteile].[Anzahl].&amp;[11]"/>
            <x15:cachedUniqueName index="16" name="[Bauteile].[Anzahl].&amp;[20]"/>
            <x15:cachedUniqueName index="17" name="[Bauteile].[Anzahl].&amp;[12]"/>
          </x15:cachedUniqueNames>
        </ext>
      </extLst>
    </cacheField>
    <cacheField name="[Bauteile].[Std].[Std]" caption="Std" numFmtId="0" hierarchy="3" level="1">
      <sharedItems containsSemiMixedTypes="0" containsString="0" containsNumber="1" minValue="0.8" maxValue="19.8" count="40">
        <n v="3.5"/>
        <n v="2.5"/>
        <n v="4.3"/>
        <n v="4.4000000000000004"/>
        <n v="6.9"/>
        <n v="9.5"/>
        <n v="7.5"/>
        <n v="4.8"/>
        <n v="1.4"/>
        <n v="2.8"/>
        <n v="10.6"/>
        <n v="5.9"/>
        <n v="18.7"/>
        <n v="10.5"/>
        <n v="17.899999999999999"/>
        <n v="3.8"/>
        <n v="2.4"/>
        <n v="6.7"/>
        <n v="2.2000000000000002"/>
        <n v="10.1"/>
        <n v="19.8"/>
        <n v="7.8"/>
        <n v="14.7"/>
        <n v="11.3"/>
        <n v="4.7"/>
        <n v="11.9"/>
        <n v="2.6"/>
        <n v="5"/>
        <n v="18.2"/>
        <n v="9"/>
        <n v="12.6"/>
        <n v="3.1"/>
        <n v="19.2"/>
        <n v="6.5"/>
        <n v="0.8"/>
        <n v="12.8"/>
        <n v="15.1"/>
        <n v="9.3000000000000007"/>
        <n v="16"/>
        <n v="5.7"/>
      </sharedItems>
    </cacheField>
    <cacheField name="[Personal].[Lohn].[Lohn]" caption="Lohn" numFmtId="0" hierarchy="11" level="1">
      <sharedItems containsSemiMixedTypes="0" containsString="0" containsNumber="1" minValue="12.3" maxValue="74.5" count="12">
        <n v="28.9"/>
        <n v="22.3"/>
        <n v="61.1"/>
        <n v="74.5"/>
        <n v="62.3"/>
        <n v="12.3"/>
        <n v="57.4"/>
        <n v="45.5"/>
        <n v="38.9"/>
        <n v="16.7"/>
        <n v="54.3"/>
        <n v="57.7"/>
      </sharedItems>
    </cacheField>
    <cacheField name="[Maschinen].[Satz].[Satz]" caption="Satz" numFmtId="0" hierarchy="8" level="1">
      <sharedItems containsSemiMixedTypes="0" containsString="0" containsNumber="1" minValue="21.42" maxValue="69.87" count="18">
        <n v="41.28"/>
        <n v="39.96"/>
        <n v="31.25"/>
        <n v="53.4"/>
        <n v="30.78"/>
        <n v="50.73"/>
        <n v="58.17"/>
        <n v="33.869999999999997"/>
        <n v="67.34"/>
        <n v="62.29"/>
        <n v="43.09"/>
        <n v="45.77"/>
        <n v="21.42"/>
        <n v="53.76"/>
        <n v="30.73"/>
        <n v="69.87"/>
        <n v="51.47"/>
        <n v="44.28"/>
      </sharedItems>
    </cacheField>
  </cacheFields>
  <cacheHierarchies count="20">
    <cacheHierarchy uniqueName="[Bauteile].[Produkt]" caption="Produkt" attribute="1" defaultMemberUniqueName="[Bauteile].[Produkt].[All]" allUniqueName="[Bauteile].[Produkt].[All]" dimensionUniqueName="[Bauteile]" displayFolder="" count="2" memberValueDatatype="130" unbalanced="0">
      <fieldsUsage count="2">
        <fieldUsage x="-1"/>
        <fieldUsage x="0"/>
      </fieldsUsage>
    </cacheHierarchy>
    <cacheHierarchy uniqueName="[Bauteile].[Bauteil]" caption="Bauteil" attribute="1" defaultMemberUniqueName="[Bauteile].[Bauteil].[All]" allUniqueName="[Bauteile].[Bauteil].[All]" dimensionUniqueName="[Bauteile]" displayFolder="" count="2" memberValueDatatype="20" unbalanced="0">
      <fieldsUsage count="2">
        <fieldUsage x="-1"/>
        <fieldUsage x="1"/>
      </fieldsUsage>
    </cacheHierarchy>
    <cacheHierarchy uniqueName="[Bauteile].[Anzahl]" caption="Anzahl" attribute="1" defaultMemberUniqueName="[Bauteile].[Anzahl].[All]" allUniqueName="[Bauteile].[Anzahl].[All]" dimensionUniqueName="[Bauteile]" displayFolder="" count="2" memberValueDatatype="20" unbalanced="0">
      <fieldsUsage count="2">
        <fieldUsage x="-1"/>
        <fieldUsage x="5"/>
      </fieldsUsage>
    </cacheHierarchy>
    <cacheHierarchy uniqueName="[Bauteile].[Std]" caption="Std" attribute="1" defaultMemberUniqueName="[Bauteile].[Std].[All]" allUniqueName="[Bauteile].[Std].[All]" dimensionUniqueName="[Bauteile]" displayFolder="" count="2" memberValueDatatype="5" unbalanced="0">
      <fieldsUsage count="2">
        <fieldUsage x="-1"/>
        <fieldUsage x="6"/>
      </fieldsUsage>
    </cacheHierarchy>
    <cacheHierarchy uniqueName="[Bauteile].[PNr]" caption="PNr" attribute="1" defaultMemberUniqueName="[Bauteile].[PNr].[All]" allUniqueName="[Bauteile].[PNr].[All]" dimensionUniqueName="[Bauteile]" displayFolder="" count="0" memberValueDatatype="20" unbalanced="0"/>
    <cacheHierarchy uniqueName="[Bauteile].[MNr]" caption="MNr" attribute="1" defaultMemberUniqueName="[Bauteile].[MNr].[All]" allUniqueName="[Bauteile].[MNr].[All]" dimensionUniqueName="[Bauteile]" displayFolder="" count="0" memberValueDatatype="20" unbalanced="0"/>
    <cacheHierarchy uniqueName="[Maschinen].[MNr]" caption="MNr" attribute="1" defaultMemberUniqueName="[Maschinen].[MNr].[All]" allUniqueName="[Maschinen].[MNr].[All]" dimensionUniqueName="[Maschinen]" displayFolder="" count="0" memberValueDatatype="20" unbalanced="0"/>
    <cacheHierarchy uniqueName="[Maschinen].[Bezeichnung]" caption="Bezeichnung" attribute="1" defaultMemberUniqueName="[Maschinen].[Bezeichnung].[All]" allUniqueName="[Maschinen].[Bezeichnung].[All]" dimensionUniqueName="[Maschinen]" displayFolder="" count="2" memberValueDatatype="130" unbalanced="0">
      <fieldsUsage count="2">
        <fieldUsage x="-1"/>
        <fieldUsage x="4"/>
      </fieldsUsage>
    </cacheHierarchy>
    <cacheHierarchy uniqueName="[Maschinen].[Satz]" caption="Satz" attribute="1" defaultMemberUniqueName="[Maschinen].[Satz].[All]" allUniqueName="[Maschinen].[Satz].[All]" dimensionUniqueName="[Maschinen]" displayFolder="" count="2" memberValueDatatype="5" unbalanced="0">
      <fieldsUsage count="2">
        <fieldUsage x="-1"/>
        <fieldUsage x="8"/>
      </fieldsUsage>
    </cacheHierarchy>
    <cacheHierarchy uniqueName="[Personal].[PNr]" caption="PNr" attribute="1" defaultMemberUniqueName="[Personal].[PNr].[All]" allUniqueName="[Personal].[PNr].[All]" dimensionUniqueName="[Personal]" displayFolder="" count="0" memberValueDatatype="20" unbalanced="0"/>
    <cacheHierarchy uniqueName="[Personal].[Name]" caption="Name" attribute="1" defaultMemberUniqueName="[Personal].[Name].[All]" allUniqueName="[Personal].[Name].[All]" dimensionUniqueName="[Personal]" displayFolder="" count="2" memberValueDatatype="130" unbalanced="0">
      <fieldsUsage count="2">
        <fieldUsage x="-1"/>
        <fieldUsage x="3"/>
      </fieldsUsage>
    </cacheHierarchy>
    <cacheHierarchy uniqueName="[Personal].[Lohn]" caption="Lohn" attribute="1" defaultMemberUniqueName="[Personal].[Lohn].[All]" allUniqueName="[Personal].[Lohn].[All]" dimensionUniqueName="[Personal]" displayFolder="" count="2" memberValueDatatype="5" unbalanced="0">
      <fieldsUsage count="2">
        <fieldUsage x="-1"/>
        <fieldUsage x="7"/>
      </fieldsUsage>
    </cacheHierarchy>
    <cacheHierarchy uniqueName="[Measures].[__XL_Count Bauteile]" caption="__XL_Count Bauteile" measure="1" displayFolder="" measureGroup="Bauteile" count="0" hidden="1"/>
    <cacheHierarchy uniqueName="[Measures].[__XL_Count Personal]" caption="__XL_Count Personal" measure="1" displayFolder="" measureGroup="Personal" count="0" hidden="1"/>
    <cacheHierarchy uniqueName="[Measures].[__XL_Count Maschinen]" caption="__XL_Count Maschinen" measure="1" displayFolder="" measureGroup="Maschinen" count="0" hidden="1"/>
    <cacheHierarchy uniqueName="[Measures].[__No measures defined]" caption="__No measures defined" measure="1" displayFolder="" count="0" hidden="1"/>
    <cacheHierarchy uniqueName="[Measures].[Summe von Bauteil]" caption="Summe von Bauteil" measure="1" displayFolder="" measureGroup="Bauteil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me von Std]" caption="Summe von Std" measure="1" displayFolder="" measureGroup="Bauteil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me von Anzahl]" caption="Summe von Anzahl" measure="1" displayFolder="" measureGroup="Bauteile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me von Satz]" caption="Summe von Satz" measure="1" displayFolder="" measureGroup="Maschinen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4">
    <dimension name="Bauteile" uniqueName="[Bauteile]" caption="Bauteile"/>
    <dimension name="Maschinen" uniqueName="[Maschinen]" caption="Maschinen"/>
    <dimension measure="1" name="Measures" uniqueName="[Measures]" caption="Measures"/>
    <dimension name="Personal" uniqueName="[Personal]" caption="Personal"/>
  </dimensions>
  <measureGroups count="3">
    <measureGroup name="Bauteile" caption="Bauteile"/>
    <measureGroup name="Maschinen" caption="Maschinen"/>
    <measureGroup name="Personal" caption="Personal"/>
  </measureGroups>
  <maps count="5">
    <map measureGroup="0" dimension="0"/>
    <map measureGroup="0" dimension="1"/>
    <map measureGroup="0" dimension="3"/>
    <map measureGroup="1" dimension="1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ald Nahrstedt" refreshedDate="43968.454563888889" createdVersion="6" refreshedVersion="6" minRefreshableVersion="3" recordCount="51" xr:uid="{C485E6F4-C354-4063-BA62-F254D7548301}">
  <cacheSource type="worksheet">
    <worksheetSource name="Tabelle4"/>
  </cacheSource>
  <cacheFields count="11">
    <cacheField name="Produkt" numFmtId="0">
      <sharedItems count="5">
        <s v="A"/>
        <s v="B"/>
        <s v="C"/>
        <s v="D"/>
        <s v="E"/>
      </sharedItems>
    </cacheField>
    <cacheField name="Bauteil" numFmtId="0">
      <sharedItems containsSemiMixedTypes="0" containsString="0" containsNumber="1" containsInteger="1" minValue="1" maxValue="15" count="1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</sharedItems>
    </cacheField>
    <cacheField name="Name" numFmtId="0">
      <sharedItems count="12">
        <s v="Bergen"/>
        <s v="Hagen"/>
        <s v="Müller"/>
        <s v="Becker"/>
        <s v="Mattes"/>
        <s v="Maier"/>
        <s v="Preuss"/>
        <s v="Hansen"/>
        <s v="Froh"/>
        <s v="Peters"/>
        <s v="Reus"/>
        <s v="Selter"/>
      </sharedItems>
    </cacheField>
    <cacheField name="Bezeichnung" numFmtId="0">
      <sharedItems/>
    </cacheField>
    <cacheField name="Anzahl" numFmtId="0">
      <sharedItems containsSemiMixedTypes="0" containsString="0" containsNumber="1" containsInteger="1" minValue="0" maxValue="20"/>
    </cacheField>
    <cacheField name="Std" numFmtId="0">
      <sharedItems containsSemiMixedTypes="0" containsString="0" containsNumber="1" minValue="0.8" maxValue="19.8"/>
    </cacheField>
    <cacheField name="Lohn" numFmtId="164">
      <sharedItems containsSemiMixedTypes="0" containsString="0" containsNumber="1" minValue="12.3" maxValue="74.5"/>
    </cacheField>
    <cacheField name="Satz" numFmtId="164">
      <sharedItems containsSemiMixedTypes="0" containsString="0" containsNumber="1" minValue="21.42" maxValue="69.87"/>
    </cacheField>
    <cacheField name="Personalkosten" numFmtId="164">
      <sharedItems containsSemiMixedTypes="0" containsString="0" containsNumber="1" minValue="0" maxValue="21456"/>
    </cacheField>
    <cacheField name="Maschinenkosten" numFmtId="164">
      <sharedItems containsSemiMixedTypes="0" containsString="0" containsNumber="1" minValue="0" maxValue="36279.360000000001"/>
    </cacheField>
    <cacheField name="Herstellkosten" numFmtId="164">
      <sharedItems containsSemiMixedTypes="0" containsString="0" containsNumber="1" minValue="0" maxValue="14823.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s v="Maschine 38"/>
    <n v="7"/>
    <n v="3.5"/>
    <n v="28.9"/>
    <n v="41.28"/>
    <n v="708.05"/>
    <n v="1719.41"/>
    <n v="1011.36"/>
  </r>
  <r>
    <x v="0"/>
    <x v="0"/>
    <x v="1"/>
    <s v="Maschine 32"/>
    <n v="4"/>
    <n v="2.5"/>
    <n v="22.3"/>
    <n v="39.96"/>
    <n v="223"/>
    <n v="622.6"/>
    <n v="399.6"/>
  </r>
  <r>
    <x v="0"/>
    <x v="1"/>
    <x v="2"/>
    <s v="Maschine 21"/>
    <n v="1"/>
    <n v="4.3"/>
    <n v="61.1"/>
    <n v="31.25"/>
    <n v="262.73"/>
    <n v="397.10499999999996"/>
    <n v="134.375"/>
  </r>
  <r>
    <x v="0"/>
    <x v="2"/>
    <x v="3"/>
    <s v="Maschine 62"/>
    <n v="2"/>
    <n v="4.4000000000000004"/>
    <n v="74.5"/>
    <n v="53.4"/>
    <n v="655.6"/>
    <n v="1125.5200000000002"/>
    <n v="469.92"/>
  </r>
  <r>
    <x v="0"/>
    <x v="3"/>
    <x v="2"/>
    <s v="Maschine 64"/>
    <n v="0"/>
    <n v="6.9"/>
    <n v="61.1"/>
    <n v="30.78"/>
    <n v="0"/>
    <n v="0"/>
    <n v="0"/>
  </r>
  <r>
    <x v="0"/>
    <x v="4"/>
    <x v="4"/>
    <s v="Maschine 64"/>
    <n v="17"/>
    <n v="9.5"/>
    <n v="62.3"/>
    <n v="30.78"/>
    <n v="10061.449999999999"/>
    <n v="15032.42"/>
    <n v="4970.97"/>
  </r>
  <r>
    <x v="0"/>
    <x v="5"/>
    <x v="4"/>
    <s v="Maschine 21"/>
    <n v="1"/>
    <n v="7.5"/>
    <n v="62.3"/>
    <n v="31.25"/>
    <n v="467.25"/>
    <n v="701.625"/>
    <n v="234.375"/>
  </r>
  <r>
    <x v="0"/>
    <x v="6"/>
    <x v="4"/>
    <s v="Maschine 63"/>
    <n v="7"/>
    <n v="4.8"/>
    <n v="62.3"/>
    <n v="50.73"/>
    <n v="2093.2800000000002"/>
    <n v="3797.808"/>
    <n v="1704.528"/>
  </r>
  <r>
    <x v="0"/>
    <x v="7"/>
    <x v="1"/>
    <s v="Maschine 63"/>
    <n v="19"/>
    <n v="1.4"/>
    <n v="22.3"/>
    <n v="50.73"/>
    <n v="593.17999999999995"/>
    <n v="1942.598"/>
    <n v="1349.4179999999999"/>
  </r>
  <r>
    <x v="0"/>
    <x v="8"/>
    <x v="5"/>
    <s v="Maschine 62"/>
    <n v="14"/>
    <n v="2.8"/>
    <n v="12.3"/>
    <n v="53.4"/>
    <n v="482.15999999999997"/>
    <n v="2575.44"/>
    <n v="2093.2799999999997"/>
  </r>
  <r>
    <x v="0"/>
    <x v="9"/>
    <x v="6"/>
    <s v="Maschine 50"/>
    <n v="2"/>
    <n v="10.6"/>
    <n v="57.4"/>
    <n v="58.17"/>
    <n v="1216.8799999999999"/>
    <n v="2450.0839999999998"/>
    <n v="1233.204"/>
  </r>
  <r>
    <x v="0"/>
    <x v="10"/>
    <x v="7"/>
    <s v="Maschine 21"/>
    <n v="3"/>
    <n v="5.9"/>
    <n v="45.5"/>
    <n v="31.25"/>
    <n v="805.35000000000014"/>
    <n v="1358.4750000000001"/>
    <n v="553.12500000000011"/>
  </r>
  <r>
    <x v="0"/>
    <x v="11"/>
    <x v="8"/>
    <s v="Maschine 65"/>
    <n v="17"/>
    <n v="18.7"/>
    <n v="38.9"/>
    <n v="33.869999999999997"/>
    <n v="12366.31"/>
    <n v="23133.582999999999"/>
    <n v="10767.272999999999"/>
  </r>
  <r>
    <x v="0"/>
    <x v="12"/>
    <x v="1"/>
    <s v="Maschine 47"/>
    <n v="1"/>
    <n v="10.5"/>
    <n v="22.3"/>
    <n v="67.34"/>
    <n v="234.15"/>
    <n v="941.22"/>
    <n v="707.07"/>
  </r>
  <r>
    <x v="0"/>
    <x v="13"/>
    <x v="9"/>
    <s v="Maschine 70"/>
    <n v="2"/>
    <n v="17.899999999999999"/>
    <n v="16.7"/>
    <n v="62.29"/>
    <n v="597.8599999999999"/>
    <n v="2827.8419999999996"/>
    <n v="2229.982"/>
  </r>
  <r>
    <x v="0"/>
    <x v="14"/>
    <x v="5"/>
    <s v="Maschine 32"/>
    <n v="9"/>
    <n v="3.8"/>
    <n v="12.3"/>
    <n v="39.96"/>
    <n v="420.65999999999997"/>
    <n v="1787.2919999999999"/>
    <n v="1366.6319999999998"/>
  </r>
  <r>
    <x v="1"/>
    <x v="0"/>
    <x v="7"/>
    <s v="Maschine 50"/>
    <n v="17"/>
    <n v="2.4"/>
    <n v="45.5"/>
    <n v="58.17"/>
    <n v="1856.3999999999999"/>
    <n v="4229.7359999999999"/>
    <n v="2373.3359999999998"/>
  </r>
  <r>
    <x v="1"/>
    <x v="1"/>
    <x v="6"/>
    <s v="Maschine 53"/>
    <n v="19"/>
    <n v="6.7"/>
    <n v="57.4"/>
    <n v="43.09"/>
    <n v="7307.0199999999995"/>
    <n v="12792.377"/>
    <n v="5485.357"/>
  </r>
  <r>
    <x v="1"/>
    <x v="2"/>
    <x v="9"/>
    <s v="Maschine 38"/>
    <n v="0"/>
    <n v="10.6"/>
    <n v="16.7"/>
    <n v="41.28"/>
    <n v="0"/>
    <n v="0"/>
    <n v="0"/>
  </r>
  <r>
    <x v="1"/>
    <x v="3"/>
    <x v="0"/>
    <s v="Maschine 22"/>
    <n v="8"/>
    <n v="4.8"/>
    <n v="28.9"/>
    <n v="45.77"/>
    <n v="1109.76"/>
    <n v="2867.328"/>
    <n v="1757.568"/>
  </r>
  <r>
    <x v="1"/>
    <x v="4"/>
    <x v="9"/>
    <s v="Maschine 46"/>
    <n v="14"/>
    <n v="2.2000000000000002"/>
    <n v="16.7"/>
    <n v="21.42"/>
    <n v="514.36"/>
    <n v="1174.0960000000002"/>
    <n v="659.7360000000001"/>
  </r>
  <r>
    <x v="1"/>
    <x v="5"/>
    <x v="7"/>
    <s v="Maschine 50"/>
    <n v="14"/>
    <n v="10.1"/>
    <n v="45.5"/>
    <n v="58.17"/>
    <n v="6433.7"/>
    <n v="14658.938"/>
    <n v="8225.2380000000012"/>
  </r>
  <r>
    <x v="1"/>
    <x v="6"/>
    <x v="3"/>
    <s v="Maschine 54"/>
    <n v="15"/>
    <n v="1.4"/>
    <n v="74.5"/>
    <n v="53.76"/>
    <n v="1564.5"/>
    <n v="2693.46"/>
    <n v="1128.96"/>
  </r>
  <r>
    <x v="2"/>
    <x v="0"/>
    <x v="5"/>
    <s v="Maschine 65"/>
    <n v="2"/>
    <n v="2.2000000000000002"/>
    <n v="12.3"/>
    <n v="33.869999999999997"/>
    <n v="54.120000000000005"/>
    <n v="203.14800000000002"/>
    <n v="149.02799999999999"/>
  </r>
  <r>
    <x v="2"/>
    <x v="1"/>
    <x v="0"/>
    <s v="Maschine 52"/>
    <n v="9"/>
    <n v="19.8"/>
    <n v="28.9"/>
    <n v="30.73"/>
    <n v="5149.9800000000005"/>
    <n v="10626.066000000001"/>
    <n v="5476.0860000000002"/>
  </r>
  <r>
    <x v="2"/>
    <x v="2"/>
    <x v="8"/>
    <s v="Maschine 25"/>
    <n v="14"/>
    <n v="7.8"/>
    <n v="38.9"/>
    <n v="69.87"/>
    <n v="4247.88"/>
    <n v="11877.684000000001"/>
    <n v="7629.804000000001"/>
  </r>
  <r>
    <x v="2"/>
    <x v="3"/>
    <x v="5"/>
    <s v="Maschine 54"/>
    <n v="8"/>
    <n v="14.7"/>
    <n v="12.3"/>
    <n v="53.76"/>
    <n v="1446.48"/>
    <n v="7768.6559999999999"/>
    <n v="6322.1759999999995"/>
  </r>
  <r>
    <x v="2"/>
    <x v="4"/>
    <x v="4"/>
    <s v="Maschine 32"/>
    <n v="7"/>
    <n v="6.9"/>
    <n v="62.3"/>
    <n v="39.96"/>
    <n v="3009.09"/>
    <n v="4939.1580000000004"/>
    <n v="1930.0680000000002"/>
  </r>
  <r>
    <x v="2"/>
    <x v="5"/>
    <x v="1"/>
    <s v="Maschine 62"/>
    <n v="18"/>
    <n v="6.7"/>
    <n v="22.3"/>
    <n v="53.4"/>
    <n v="2689.38"/>
    <n v="9129.4200000000019"/>
    <n v="6440.04"/>
  </r>
  <r>
    <x v="2"/>
    <x v="6"/>
    <x v="10"/>
    <s v="Maschine 25"/>
    <n v="0"/>
    <n v="11.3"/>
    <n v="54.3"/>
    <n v="69.87"/>
    <n v="0"/>
    <n v="0"/>
    <n v="0"/>
  </r>
  <r>
    <x v="2"/>
    <x v="7"/>
    <x v="7"/>
    <s v="Maschine 53"/>
    <n v="13"/>
    <n v="11.3"/>
    <n v="45.5"/>
    <n v="43.09"/>
    <n v="6683.95"/>
    <n v="13013.871000000001"/>
    <n v="6329.9210000000012"/>
  </r>
  <r>
    <x v="2"/>
    <x v="8"/>
    <x v="0"/>
    <s v="Maschine 70"/>
    <n v="8"/>
    <n v="4.7"/>
    <n v="28.9"/>
    <n v="62.29"/>
    <n v="1086.6400000000001"/>
    <n v="3428.7440000000001"/>
    <n v="2342.1040000000003"/>
  </r>
  <r>
    <x v="2"/>
    <x v="9"/>
    <x v="10"/>
    <s v="Maschine 54"/>
    <n v="4"/>
    <n v="11.9"/>
    <n v="54.3"/>
    <n v="53.76"/>
    <n v="2584.6799999999998"/>
    <n v="5143.6559999999999"/>
    <n v="2558.9760000000001"/>
  </r>
  <r>
    <x v="2"/>
    <x v="10"/>
    <x v="9"/>
    <s v="Maschine 64"/>
    <n v="6"/>
    <n v="2.6"/>
    <n v="16.7"/>
    <n v="30.78"/>
    <n v="260.52000000000004"/>
    <n v="740.6880000000001"/>
    <n v="480.16800000000006"/>
  </r>
  <r>
    <x v="3"/>
    <x v="0"/>
    <x v="9"/>
    <s v="Maschine 21"/>
    <n v="1"/>
    <n v="4.8"/>
    <n v="16.7"/>
    <n v="31.25"/>
    <n v="80.16"/>
    <n v="230.16"/>
    <n v="150"/>
  </r>
  <r>
    <x v="3"/>
    <x v="1"/>
    <x v="5"/>
    <s v="Maschine 63"/>
    <n v="2"/>
    <n v="5"/>
    <n v="12.3"/>
    <n v="50.73"/>
    <n v="123"/>
    <n v="630.29999999999995"/>
    <n v="507.29999999999995"/>
  </r>
  <r>
    <x v="3"/>
    <x v="2"/>
    <x v="7"/>
    <s v="Maschine 38"/>
    <n v="1"/>
    <n v="18.2"/>
    <n v="45.5"/>
    <n v="41.28"/>
    <n v="828.1"/>
    <n v="1579.396"/>
    <n v="751.29599999999994"/>
  </r>
  <r>
    <x v="3"/>
    <x v="3"/>
    <x v="11"/>
    <s v="Maschine 54"/>
    <n v="18"/>
    <n v="9"/>
    <n v="57.7"/>
    <n v="53.76"/>
    <n v="9347.4"/>
    <n v="18056.52"/>
    <n v="8709.119999999999"/>
  </r>
  <r>
    <x v="3"/>
    <x v="4"/>
    <x v="11"/>
    <s v="Maschine 70"/>
    <n v="3"/>
    <n v="11.3"/>
    <n v="57.7"/>
    <n v="62.29"/>
    <n v="1956.0300000000004"/>
    <n v="4067.661000000001"/>
    <n v="2111.6310000000003"/>
  </r>
  <r>
    <x v="3"/>
    <x v="5"/>
    <x v="5"/>
    <s v="Maschine 47"/>
    <n v="11"/>
    <n v="10.5"/>
    <n v="12.3"/>
    <n v="67.34"/>
    <n v="1420.65"/>
    <n v="9198.42"/>
    <n v="7777.77"/>
  </r>
  <r>
    <x v="4"/>
    <x v="0"/>
    <x v="10"/>
    <s v="Maschine 21"/>
    <n v="15"/>
    <n v="12.6"/>
    <n v="54.3"/>
    <n v="31.25"/>
    <n v="10262.699999999999"/>
    <n v="16168.949999999999"/>
    <n v="5906.25"/>
  </r>
  <r>
    <x v="4"/>
    <x v="1"/>
    <x v="11"/>
    <s v="Maschine 22"/>
    <n v="4"/>
    <n v="3.1"/>
    <n v="57.7"/>
    <n v="45.77"/>
    <n v="715.48"/>
    <n v="1283.028"/>
    <n v="567.548"/>
  </r>
  <r>
    <x v="4"/>
    <x v="2"/>
    <x v="3"/>
    <s v="Maschine 71"/>
    <n v="15"/>
    <n v="19.2"/>
    <n v="74.5"/>
    <n v="51.47"/>
    <n v="21456"/>
    <n v="36279.360000000001"/>
    <n v="14823.36"/>
  </r>
  <r>
    <x v="4"/>
    <x v="3"/>
    <x v="11"/>
    <s v="Maschine 53"/>
    <n v="20"/>
    <n v="6.5"/>
    <n v="57.7"/>
    <n v="43.09"/>
    <n v="7501"/>
    <n v="13102.7"/>
    <n v="5601.7000000000007"/>
  </r>
  <r>
    <x v="4"/>
    <x v="4"/>
    <x v="8"/>
    <s v="Maschine 63"/>
    <n v="0"/>
    <n v="0.8"/>
    <n v="38.9"/>
    <n v="50.73"/>
    <n v="0"/>
    <n v="0"/>
    <n v="0"/>
  </r>
  <r>
    <x v="4"/>
    <x v="5"/>
    <x v="3"/>
    <s v="Maschine 22"/>
    <n v="11"/>
    <n v="12.8"/>
    <n v="74.5"/>
    <n v="45.77"/>
    <n v="10489.6"/>
    <n v="16934.016000000003"/>
    <n v="6444.4160000000011"/>
  </r>
  <r>
    <x v="4"/>
    <x v="6"/>
    <x v="8"/>
    <s v="Maschine 54"/>
    <n v="9"/>
    <n v="15.1"/>
    <n v="38.9"/>
    <n v="53.76"/>
    <n v="5286.51"/>
    <n v="12592.494000000001"/>
    <n v="7305.9840000000004"/>
  </r>
  <r>
    <x v="4"/>
    <x v="7"/>
    <x v="0"/>
    <s v="Maschine 72"/>
    <n v="6"/>
    <n v="9.3000000000000007"/>
    <n v="28.9"/>
    <n v="44.28"/>
    <n v="1612.6200000000001"/>
    <n v="4083.4440000000009"/>
    <n v="2470.8240000000001"/>
  </r>
  <r>
    <x v="4"/>
    <x v="8"/>
    <x v="7"/>
    <s v="Maschine 53"/>
    <n v="12"/>
    <n v="16"/>
    <n v="45.5"/>
    <n v="43.09"/>
    <n v="8736"/>
    <n v="17009.28"/>
    <n v="8273.2800000000007"/>
  </r>
  <r>
    <x v="4"/>
    <x v="9"/>
    <x v="1"/>
    <s v="Maschine 52"/>
    <n v="9"/>
    <n v="6.9"/>
    <n v="22.3"/>
    <n v="30.73"/>
    <n v="1384.8300000000002"/>
    <n v="3293.163"/>
    <n v="1908.3330000000001"/>
  </r>
  <r>
    <x v="4"/>
    <x v="10"/>
    <x v="8"/>
    <s v="Maschine 72"/>
    <n v="6"/>
    <n v="5.7"/>
    <n v="38.9"/>
    <n v="44.28"/>
    <n v="1330.38"/>
    <n v="2844.7560000000003"/>
    <n v="1514.376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6869CA-81D9-46B4-8187-71B59B437094}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I56" firstHeaderRow="2" firstDataRow="2" firstDataCol="8"/>
  <pivotFields count="9"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compact="0" allDrilled="1" outline="0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allDrilled="1" outline="0" subtotalTop="0" showAll="0" dataSourceSort="1" defaultSubtotal="0" defaultAttributeDrillState="1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</pivotFields>
  <rowFields count="8">
    <field x="0"/>
    <field x="1"/>
    <field x="3"/>
    <field x="4"/>
    <field x="5"/>
    <field x="6"/>
    <field x="7"/>
    <field x="8"/>
  </rowFields>
  <rowItems count="52">
    <i>
      <x/>
      <x/>
      <x/>
      <x/>
      <x/>
      <x/>
      <x/>
      <x/>
    </i>
    <i r="2">
      <x v="1"/>
      <x v="1"/>
      <x v="1"/>
      <x v="1"/>
      <x v="1"/>
      <x v="1"/>
    </i>
    <i r="1">
      <x v="1"/>
      <x v="2"/>
      <x v="2"/>
      <x v="2"/>
      <x v="2"/>
      <x v="2"/>
      <x v="2"/>
    </i>
    <i r="1">
      <x v="2"/>
      <x v="3"/>
      <x v="3"/>
      <x v="3"/>
      <x v="3"/>
      <x v="3"/>
      <x v="3"/>
    </i>
    <i r="1">
      <x v="3"/>
      <x v="2"/>
      <x v="4"/>
      <x v="4"/>
      <x v="4"/>
      <x v="2"/>
      <x v="4"/>
    </i>
    <i r="1">
      <x v="4"/>
      <x v="4"/>
      <x v="4"/>
      <x v="5"/>
      <x v="5"/>
      <x v="4"/>
      <x v="4"/>
    </i>
    <i r="1">
      <x v="5"/>
      <x v="4"/>
      <x v="2"/>
      <x v="2"/>
      <x v="6"/>
      <x v="4"/>
      <x v="2"/>
    </i>
    <i r="1">
      <x v="6"/>
      <x v="4"/>
      <x v="5"/>
      <x/>
      <x v="7"/>
      <x v="4"/>
      <x v="5"/>
    </i>
    <i r="1">
      <x v="7"/>
      <x v="1"/>
      <x v="5"/>
      <x v="6"/>
      <x v="8"/>
      <x v="1"/>
      <x v="5"/>
    </i>
    <i r="1">
      <x v="8"/>
      <x v="5"/>
      <x v="3"/>
      <x v="7"/>
      <x v="9"/>
      <x v="5"/>
      <x v="3"/>
    </i>
    <i r="1">
      <x v="9"/>
      <x v="6"/>
      <x v="6"/>
      <x v="3"/>
      <x v="10"/>
      <x v="6"/>
      <x v="6"/>
    </i>
    <i r="1">
      <x v="10"/>
      <x v="7"/>
      <x v="2"/>
      <x v="8"/>
      <x v="11"/>
      <x v="7"/>
      <x v="2"/>
    </i>
    <i r="1">
      <x v="11"/>
      <x v="8"/>
      <x v="7"/>
      <x v="5"/>
      <x v="12"/>
      <x v="8"/>
      <x v="7"/>
    </i>
    <i r="1">
      <x v="12"/>
      <x v="1"/>
      <x v="8"/>
      <x v="2"/>
      <x v="13"/>
      <x v="1"/>
      <x v="8"/>
    </i>
    <i r="1">
      <x v="13"/>
      <x v="9"/>
      <x v="9"/>
      <x v="3"/>
      <x v="14"/>
      <x v="9"/>
      <x v="9"/>
    </i>
    <i r="1">
      <x v="14"/>
      <x v="5"/>
      <x v="1"/>
      <x v="9"/>
      <x v="15"/>
      <x v="5"/>
      <x v="1"/>
    </i>
    <i>
      <x v="1"/>
      <x/>
      <x v="7"/>
      <x v="6"/>
      <x v="5"/>
      <x v="16"/>
      <x v="7"/>
      <x v="6"/>
    </i>
    <i r="1">
      <x v="1"/>
      <x v="6"/>
      <x v="10"/>
      <x v="6"/>
      <x v="17"/>
      <x v="6"/>
      <x v="10"/>
    </i>
    <i r="1">
      <x v="2"/>
      <x v="9"/>
      <x/>
      <x v="4"/>
      <x v="10"/>
      <x v="9"/>
      <x/>
    </i>
    <i r="1">
      <x v="3"/>
      <x/>
      <x v="11"/>
      <x v="10"/>
      <x v="7"/>
      <x/>
      <x v="11"/>
    </i>
    <i r="1">
      <x v="4"/>
      <x v="9"/>
      <x v="12"/>
      <x v="7"/>
      <x v="18"/>
      <x v="9"/>
      <x v="12"/>
    </i>
    <i r="1">
      <x v="5"/>
      <x v="7"/>
      <x v="6"/>
      <x v="7"/>
      <x v="19"/>
      <x v="7"/>
      <x v="6"/>
    </i>
    <i r="1">
      <x v="6"/>
      <x v="3"/>
      <x v="13"/>
      <x v="11"/>
      <x v="8"/>
      <x v="3"/>
      <x v="13"/>
    </i>
    <i>
      <x v="2"/>
      <x/>
      <x v="5"/>
      <x v="7"/>
      <x v="3"/>
      <x v="18"/>
      <x v="5"/>
      <x v="7"/>
    </i>
    <i r="1">
      <x v="1"/>
      <x/>
      <x v="14"/>
      <x v="9"/>
      <x v="20"/>
      <x/>
      <x v="14"/>
    </i>
    <i r="1">
      <x v="2"/>
      <x v="8"/>
      <x v="15"/>
      <x v="7"/>
      <x v="21"/>
      <x v="8"/>
      <x v="15"/>
    </i>
    <i r="1">
      <x v="3"/>
      <x v="5"/>
      <x v="13"/>
      <x v="10"/>
      <x v="22"/>
      <x v="5"/>
      <x v="13"/>
    </i>
    <i r="1">
      <x v="4"/>
      <x v="4"/>
      <x v="1"/>
      <x/>
      <x v="4"/>
      <x v="4"/>
      <x v="1"/>
    </i>
    <i r="1">
      <x v="5"/>
      <x v="1"/>
      <x v="3"/>
      <x v="12"/>
      <x v="17"/>
      <x v="1"/>
      <x v="3"/>
    </i>
    <i r="1">
      <x v="6"/>
      <x v="10"/>
      <x v="15"/>
      <x v="4"/>
      <x v="23"/>
      <x v="10"/>
      <x v="15"/>
    </i>
    <i r="1">
      <x v="7"/>
      <x v="7"/>
      <x v="10"/>
      <x v="13"/>
      <x v="23"/>
      <x v="7"/>
      <x v="10"/>
    </i>
    <i r="1">
      <x v="8"/>
      <x/>
      <x v="9"/>
      <x v="10"/>
      <x v="24"/>
      <x/>
      <x v="9"/>
    </i>
    <i r="1">
      <x v="9"/>
      <x v="10"/>
      <x v="13"/>
      <x v="1"/>
      <x v="25"/>
      <x v="10"/>
      <x v="13"/>
    </i>
    <i r="1">
      <x v="10"/>
      <x v="9"/>
      <x v="4"/>
      <x v="14"/>
      <x v="26"/>
      <x v="9"/>
      <x v="4"/>
    </i>
    <i>
      <x v="3"/>
      <x/>
      <x v="9"/>
      <x v="2"/>
      <x v="2"/>
      <x v="7"/>
      <x v="9"/>
      <x v="2"/>
    </i>
    <i r="1">
      <x v="1"/>
      <x v="5"/>
      <x v="5"/>
      <x v="3"/>
      <x v="27"/>
      <x v="5"/>
      <x v="5"/>
    </i>
    <i r="1">
      <x v="2"/>
      <x v="7"/>
      <x/>
      <x v="2"/>
      <x v="28"/>
      <x v="7"/>
      <x/>
    </i>
    <i r="1">
      <x v="3"/>
      <x v="11"/>
      <x v="13"/>
      <x v="12"/>
      <x v="29"/>
      <x v="11"/>
      <x v="13"/>
    </i>
    <i r="1">
      <x v="4"/>
      <x v="11"/>
      <x v="9"/>
      <x v="8"/>
      <x v="23"/>
      <x v="11"/>
      <x v="9"/>
    </i>
    <i r="1">
      <x v="5"/>
      <x v="5"/>
      <x v="8"/>
      <x v="15"/>
      <x v="13"/>
      <x v="5"/>
      <x v="8"/>
    </i>
    <i>
      <x v="4"/>
      <x/>
      <x v="10"/>
      <x v="2"/>
      <x v="11"/>
      <x v="30"/>
      <x v="10"/>
      <x v="2"/>
    </i>
    <i r="1">
      <x v="1"/>
      <x v="11"/>
      <x v="11"/>
      <x v="1"/>
      <x v="31"/>
      <x v="11"/>
      <x v="11"/>
    </i>
    <i r="1">
      <x v="2"/>
      <x v="3"/>
      <x v="16"/>
      <x v="11"/>
      <x v="32"/>
      <x v="3"/>
      <x v="16"/>
    </i>
    <i r="1">
      <x v="3"/>
      <x v="11"/>
      <x v="10"/>
      <x v="16"/>
      <x v="33"/>
      <x v="11"/>
      <x v="10"/>
    </i>
    <i r="1">
      <x v="4"/>
      <x v="8"/>
      <x v="5"/>
      <x v="4"/>
      <x v="34"/>
      <x v="8"/>
      <x v="5"/>
    </i>
    <i r="1">
      <x v="5"/>
      <x v="3"/>
      <x v="11"/>
      <x v="15"/>
      <x v="35"/>
      <x v="3"/>
      <x v="11"/>
    </i>
    <i r="1">
      <x v="6"/>
      <x v="8"/>
      <x v="13"/>
      <x v="9"/>
      <x v="36"/>
      <x v="8"/>
      <x v="13"/>
    </i>
    <i r="1">
      <x v="7"/>
      <x/>
      <x v="17"/>
      <x v="14"/>
      <x v="37"/>
      <x/>
      <x v="17"/>
    </i>
    <i r="1">
      <x v="8"/>
      <x v="7"/>
      <x v="10"/>
      <x v="17"/>
      <x v="38"/>
      <x v="7"/>
      <x v="10"/>
    </i>
    <i r="1">
      <x v="9"/>
      <x v="1"/>
      <x v="14"/>
      <x v="9"/>
      <x v="4"/>
      <x v="1"/>
      <x v="14"/>
    </i>
    <i r="1">
      <x v="10"/>
      <x v="8"/>
      <x v="17"/>
      <x v="14"/>
      <x v="39"/>
      <x v="8"/>
      <x v="17"/>
    </i>
    <i t="grand">
      <x/>
    </i>
  </rowItems>
  <colItems count="1">
    <i/>
  </colItems>
  <dataFields count="1">
    <dataField name="Summe von Std" fld="2" baseField="0" baseItem="0"/>
  </dataFields>
  <pivotHierarchies count="2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8">
    <rowHierarchyUsage hierarchyUsage="0"/>
    <rowHierarchyUsage hierarchyUsage="1"/>
    <rowHierarchyUsage hierarchyUsage="10"/>
    <rowHierarchyUsage hierarchyUsage="7"/>
    <rowHierarchyUsage hierarchyUsage="2"/>
    <rowHierarchyUsage hierarchyUsage="3"/>
    <rowHierarchyUsage hierarchyUsage="11"/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uteile]"/>
        <x15:activeTabTopLevelEntity name="[Personal]"/>
        <x15:activeTabTopLevelEntity name="[Maschine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0269AE-DD3D-4A34-938C-FFE2D9B34A22}" name="PivotTable2" cacheId="1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gridDropZones="1" multipleFieldFilters="0">
  <location ref="A3:E17" firstHeaderRow="1" firstDataRow="2" firstDataCol="2"/>
  <pivotFields count="11">
    <pivotField axis="axisRow" compact="0" outline="0" showAll="0">
      <items count="6">
        <item sd="0" x="0"/>
        <item x="1"/>
        <item sd="0" x="2"/>
        <item sd="0" x="3"/>
        <item sd="0" x="4"/>
        <item t="default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>
      <items count="13">
        <item x="3"/>
        <item x="0"/>
        <item x="8"/>
        <item x="1"/>
        <item x="7"/>
        <item x="5"/>
        <item x="4"/>
        <item x="2"/>
        <item x="9"/>
        <item x="6"/>
        <item x="10"/>
        <item x="11"/>
        <item t="default"/>
      </items>
    </pivotField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</pivotFields>
  <rowFields count="2">
    <field x="0"/>
    <field x="1"/>
  </rowFields>
  <rowItems count="13">
    <i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ersonal-Kosten" fld="8" baseField="0" baseItem="0"/>
    <dataField name="Maschinen-Kosten" fld="9" baseField="0" baseItem="0"/>
    <dataField name="Herstell-Kosten" fld="10" baseField="0" baseItem="0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5F7072-77E4-4591-BD89-CC140E2D8FBF}" name="Bauteile" displayName="Bauteile" ref="A1:F52" totalsRowShown="0" headerRowDxfId="18">
  <autoFilter ref="A1:F52" xr:uid="{A18C911C-3239-42BB-AE0A-87FCFCD03190}"/>
  <tableColumns count="6">
    <tableColumn id="1" xr3:uid="{B7C97C3F-22A5-4DE6-8436-04979F12EA36}" name="Produkt" dataDxfId="17"/>
    <tableColumn id="2" xr3:uid="{E07171EA-6363-4770-9027-E28EA8E57DBB}" name="Bauteil"/>
    <tableColumn id="3" xr3:uid="{78FFA219-033A-484F-A5CC-3F66D48136DF}" name="Anzahl"/>
    <tableColumn id="4" xr3:uid="{99CA8A91-D8C8-40A4-810D-E2FE583A9A8C}" name="Std"/>
    <tableColumn id="5" xr3:uid="{90A607C9-64BF-4A22-A349-46E0958192C7}" name="PNr"/>
    <tableColumn id="6" xr3:uid="{4A986E25-5BA2-492B-90E3-B000CF08FC7C}" name="MN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50A1A3-E8E5-48EE-AB57-C954EAD3E32D}" name="Personal" displayName="Personal" ref="A1:C13" totalsRowShown="0" headerRowDxfId="16">
  <autoFilter ref="A1:C13" xr:uid="{81736F80-96AD-493D-9BE1-6D729F65E627}"/>
  <tableColumns count="3">
    <tableColumn id="1" xr3:uid="{E1D05355-5CF3-4A90-92C7-780F7D161A89}" name="PNr"/>
    <tableColumn id="2" xr3:uid="{98ADB6C1-5515-4542-AFA5-0BD309CC8B1A}" name="Name"/>
    <tableColumn id="3" xr3:uid="{0461BD35-1BB2-472F-B6D9-3B1249313F45}" name="Lohn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54EEE4-BC86-408B-A455-13539251D7AE}" name="Maschinen" displayName="Maschinen" ref="A1:C21" totalsRowShown="0" headerRowDxfId="14">
  <autoFilter ref="A1:C21" xr:uid="{04F29CE7-CFB2-4606-B538-25A5E72E2B28}"/>
  <tableColumns count="3">
    <tableColumn id="1" xr3:uid="{3D6151EB-D4C4-4FB0-86AF-7A9A4C8C8663}" name="MNr"/>
    <tableColumn id="2" xr3:uid="{1912929F-A128-4F9B-B0A6-86DB35A8D01B}" name="Bezeichnung"/>
    <tableColumn id="3" xr3:uid="{2B5AB615-426A-4155-96C5-6EA972C4DE76}" name="Satz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41B571-2D9E-4B7E-8B29-5D75389039E2}" name="Tabelle4" displayName="Tabelle4" ref="A1:K52" totalsRowShown="0" headerRowDxfId="11">
  <autoFilter ref="A1:K52" xr:uid="{60DAA4C8-6D7E-498E-9476-164A79C8AFB7}"/>
  <tableColumns count="11">
    <tableColumn id="1" xr3:uid="{FA7C78EC-3C66-4AFC-A0B8-976388E81FBF}" name="Produkt" dataDxfId="10"/>
    <tableColumn id="2" xr3:uid="{71FD79D9-5D0A-4E58-878C-929F7DA2F69F}" name="Bauteil" dataDxfId="9"/>
    <tableColumn id="3" xr3:uid="{9C2CE84B-91C4-47E8-B40D-7E1330DF7BFA}" name="Name" dataDxfId="8"/>
    <tableColumn id="4" xr3:uid="{C1A188C8-4E1B-4B42-9A4A-E9F5CD214E77}" name="Bezeichnung" dataDxfId="7"/>
    <tableColumn id="5" xr3:uid="{A0A40B02-4304-4F82-AA6D-23410A9818BD}" name="Anzahl" dataDxfId="6"/>
    <tableColumn id="6" xr3:uid="{0ECA4232-8A98-4C6B-B9E2-C0FDFB3F07F8}" name="Std" dataDxfId="5"/>
    <tableColumn id="7" xr3:uid="{7AA0E3A7-0E26-4C2D-9F49-E57402A488CA}" name="Lohn" dataDxfId="4"/>
    <tableColumn id="8" xr3:uid="{4AAF5AD6-12EB-4944-B652-4E9E944CB94A}" name="Satz" dataDxfId="3"/>
    <tableColumn id="9" xr3:uid="{E16779FB-7039-4B45-9DDE-F98ED861A40B}" name="Personalkosten" dataDxfId="2">
      <calculatedColumnFormula>Anzahl*Std*Lohn</calculatedColumnFormula>
    </tableColumn>
    <tableColumn id="10" xr3:uid="{3352C794-888D-4594-88CB-4F980855B800}" name="Maschinenkosten" dataDxfId="1">
      <calculatedColumnFormula>Anzahl*Std*(Lohn+Satz)</calculatedColumnFormula>
    </tableColumn>
    <tableColumn id="11" xr3:uid="{2EDA2C04-7BDB-42B5-902E-E3ED28D9AEDB}" name="Herstellkosten" dataDxfId="0">
      <calculatedColumnFormula>Anzahl*Std*Satz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F4AD-B2BA-4D48-89C6-44F209CA1B84}"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14" customWidth="1"/>
    <col min="2" max="2" width="23.140625" style="14" customWidth="1"/>
    <col min="3" max="3" width="53.42578125" style="14" customWidth="1"/>
    <col min="4" max="16384" width="11.42578125" style="14"/>
  </cols>
  <sheetData>
    <row r="2" spans="2:3" x14ac:dyDescent="0.25">
      <c r="B2" s="12"/>
      <c r="C2" s="13"/>
    </row>
    <row r="3" spans="2:3" x14ac:dyDescent="0.25">
      <c r="B3" s="12" t="s">
        <v>65</v>
      </c>
      <c r="C3" s="13"/>
    </row>
    <row r="4" spans="2:3" x14ac:dyDescent="0.25">
      <c r="B4" s="12" t="s">
        <v>66</v>
      </c>
      <c r="C4" s="13"/>
    </row>
    <row r="5" spans="2:3" x14ac:dyDescent="0.25">
      <c r="B5" s="12"/>
      <c r="C5" s="13"/>
    </row>
    <row r="6" spans="2:3" x14ac:dyDescent="0.25">
      <c r="B6" s="15"/>
      <c r="C6" s="13"/>
    </row>
    <row r="7" spans="2:3" x14ac:dyDescent="0.25">
      <c r="B7" s="16" t="s">
        <v>10</v>
      </c>
      <c r="C7" s="17">
        <v>10</v>
      </c>
    </row>
    <row r="8" spans="2:3" x14ac:dyDescent="0.25">
      <c r="B8" s="16" t="s">
        <v>11</v>
      </c>
      <c r="C8" s="18" t="s">
        <v>67</v>
      </c>
    </row>
    <row r="9" spans="2:3" x14ac:dyDescent="0.25">
      <c r="B9" s="16"/>
      <c r="C9" s="19"/>
    </row>
    <row r="10" spans="2:3" x14ac:dyDescent="0.25">
      <c r="B10" s="16" t="s">
        <v>12</v>
      </c>
      <c r="C10" s="19" t="s">
        <v>68</v>
      </c>
    </row>
    <row r="11" spans="2:3" x14ac:dyDescent="0.25">
      <c r="B11" s="16"/>
      <c r="C11" s="19"/>
    </row>
    <row r="12" spans="2:3" x14ac:dyDescent="0.25">
      <c r="B12" s="16"/>
      <c r="C12" s="19" t="s">
        <v>69</v>
      </c>
    </row>
    <row r="13" spans="2:3" x14ac:dyDescent="0.25">
      <c r="B13" s="16"/>
      <c r="C13" s="19"/>
    </row>
    <row r="14" spans="2:3" x14ac:dyDescent="0.25">
      <c r="B14" s="16"/>
      <c r="C14" s="19"/>
    </row>
    <row r="15" spans="2:3" x14ac:dyDescent="0.25">
      <c r="B15" s="16"/>
      <c r="C15" s="19"/>
    </row>
    <row r="16" spans="2:3" x14ac:dyDescent="0.25">
      <c r="B16" s="16"/>
      <c r="C16" s="19"/>
    </row>
    <row r="17" spans="2:3" x14ac:dyDescent="0.25">
      <c r="B17" s="16"/>
      <c r="C17" s="19"/>
    </row>
    <row r="18" spans="2:3" x14ac:dyDescent="0.25">
      <c r="B18" s="16" t="s">
        <v>13</v>
      </c>
      <c r="C18" s="19" t="s">
        <v>14</v>
      </c>
    </row>
    <row r="19" spans="2:3" x14ac:dyDescent="0.25">
      <c r="B19" s="16" t="s">
        <v>15</v>
      </c>
      <c r="C19" s="20">
        <v>43991</v>
      </c>
    </row>
    <row r="20" spans="2:3" x14ac:dyDescent="0.25">
      <c r="B20" s="16" t="s">
        <v>16</v>
      </c>
      <c r="C20" s="19" t="s">
        <v>70</v>
      </c>
    </row>
    <row r="21" spans="2:3" x14ac:dyDescent="0.25">
      <c r="B21" s="21"/>
      <c r="C21" s="22"/>
    </row>
    <row r="22" spans="2:3" x14ac:dyDescent="0.25">
      <c r="B22" s="23"/>
      <c r="C22" s="13"/>
    </row>
    <row r="23" spans="2:3" x14ac:dyDescent="0.25">
      <c r="B23" s="23" t="s">
        <v>71</v>
      </c>
      <c r="C23" s="13"/>
    </row>
    <row r="24" spans="2:3" x14ac:dyDescent="0.25">
      <c r="B24" s="24"/>
      <c r="C24" s="1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2" workbookViewId="0">
      <selection activeCell="C9" sqref="C9"/>
    </sheetView>
  </sheetViews>
  <sheetFormatPr baseColWidth="10" defaultRowHeight="12.75" x14ac:dyDescent="0.2"/>
  <cols>
    <col min="1" max="1" width="10.140625" style="2" customWidth="1"/>
    <col min="2" max="2" width="9.5703125" customWidth="1"/>
    <col min="3" max="3" width="9.42578125" customWidth="1"/>
    <col min="4" max="4" width="6.140625" customWidth="1"/>
    <col min="5" max="5" width="6.42578125" style="1" customWidth="1"/>
    <col min="6" max="6" width="6.7109375" customWidth="1"/>
  </cols>
  <sheetData>
    <row r="1" spans="1:6" x14ac:dyDescent="0.2">
      <c r="A1" s="3" t="s">
        <v>6</v>
      </c>
      <c r="B1" s="4" t="s">
        <v>7</v>
      </c>
      <c r="C1" s="4" t="s">
        <v>8</v>
      </c>
      <c r="D1" s="4" t="s">
        <v>0</v>
      </c>
      <c r="E1" s="5" t="s">
        <v>18</v>
      </c>
      <c r="F1" s="4" t="s">
        <v>9</v>
      </c>
    </row>
    <row r="2" spans="1:6" x14ac:dyDescent="0.2">
      <c r="A2" s="2" t="s">
        <v>1</v>
      </c>
      <c r="B2">
        <v>1</v>
      </c>
      <c r="C2">
        <v>7</v>
      </c>
      <c r="D2">
        <v>3.5</v>
      </c>
      <c r="E2">
        <v>6</v>
      </c>
      <c r="F2">
        <v>6</v>
      </c>
    </row>
    <row r="3" spans="1:6" x14ac:dyDescent="0.2">
      <c r="A3" s="2" t="s">
        <v>1</v>
      </c>
      <c r="B3">
        <v>2</v>
      </c>
      <c r="C3">
        <v>1</v>
      </c>
      <c r="D3">
        <v>4.3</v>
      </c>
      <c r="E3">
        <v>10</v>
      </c>
      <c r="F3">
        <v>1</v>
      </c>
    </row>
    <row r="4" spans="1:6" x14ac:dyDescent="0.2">
      <c r="A4" s="2" t="s">
        <v>1</v>
      </c>
      <c r="B4">
        <v>1</v>
      </c>
      <c r="C4">
        <v>4</v>
      </c>
      <c r="D4">
        <v>2.5</v>
      </c>
      <c r="E4">
        <v>4</v>
      </c>
      <c r="F4">
        <v>5</v>
      </c>
    </row>
    <row r="5" spans="1:6" x14ac:dyDescent="0.2">
      <c r="A5" s="2" t="s">
        <v>1</v>
      </c>
      <c r="B5">
        <v>3</v>
      </c>
      <c r="C5">
        <v>2</v>
      </c>
      <c r="D5">
        <v>4.4000000000000004</v>
      </c>
      <c r="E5">
        <v>8</v>
      </c>
      <c r="F5">
        <v>14</v>
      </c>
    </row>
    <row r="6" spans="1:6" x14ac:dyDescent="0.2">
      <c r="A6" s="2" t="s">
        <v>1</v>
      </c>
      <c r="B6">
        <v>4</v>
      </c>
      <c r="C6">
        <v>0</v>
      </c>
      <c r="D6">
        <v>6.9</v>
      </c>
      <c r="E6">
        <v>10</v>
      </c>
      <c r="F6">
        <v>16</v>
      </c>
    </row>
    <row r="7" spans="1:6" x14ac:dyDescent="0.2">
      <c r="A7" s="2" t="s">
        <v>1</v>
      </c>
      <c r="B7">
        <v>5</v>
      </c>
      <c r="C7">
        <v>17</v>
      </c>
      <c r="D7">
        <v>9.5</v>
      </c>
      <c r="E7">
        <v>7</v>
      </c>
      <c r="F7">
        <v>16</v>
      </c>
    </row>
    <row r="8" spans="1:6" x14ac:dyDescent="0.2">
      <c r="A8" s="2" t="s">
        <v>1</v>
      </c>
      <c r="B8">
        <v>6</v>
      </c>
      <c r="C8">
        <v>1</v>
      </c>
      <c r="D8">
        <v>7.5</v>
      </c>
      <c r="E8">
        <v>7</v>
      </c>
      <c r="F8">
        <v>1</v>
      </c>
    </row>
    <row r="9" spans="1:6" x14ac:dyDescent="0.2">
      <c r="A9" s="2" t="s">
        <v>1</v>
      </c>
      <c r="B9">
        <v>7</v>
      </c>
      <c r="C9">
        <v>7</v>
      </c>
      <c r="D9">
        <v>4.8</v>
      </c>
      <c r="E9">
        <v>7</v>
      </c>
      <c r="F9">
        <v>15</v>
      </c>
    </row>
    <row r="10" spans="1:6" x14ac:dyDescent="0.2">
      <c r="A10" s="2" t="s">
        <v>1</v>
      </c>
      <c r="B10">
        <v>8</v>
      </c>
      <c r="C10">
        <v>19</v>
      </c>
      <c r="D10">
        <v>1.4</v>
      </c>
      <c r="E10">
        <v>4</v>
      </c>
      <c r="F10">
        <v>15</v>
      </c>
    </row>
    <row r="11" spans="1:6" x14ac:dyDescent="0.2">
      <c r="A11" s="2" t="s">
        <v>1</v>
      </c>
      <c r="B11">
        <v>9</v>
      </c>
      <c r="C11">
        <v>14</v>
      </c>
      <c r="D11">
        <v>2.8</v>
      </c>
      <c r="E11">
        <v>2</v>
      </c>
      <c r="F11">
        <v>14</v>
      </c>
    </row>
    <row r="12" spans="1:6" x14ac:dyDescent="0.2">
      <c r="A12" s="2" t="s">
        <v>1</v>
      </c>
      <c r="B12">
        <v>10</v>
      </c>
      <c r="C12">
        <v>2</v>
      </c>
      <c r="D12">
        <v>10.6</v>
      </c>
      <c r="E12">
        <v>11</v>
      </c>
      <c r="F12">
        <v>9</v>
      </c>
    </row>
    <row r="13" spans="1:6" x14ac:dyDescent="0.2">
      <c r="A13" s="2" t="s">
        <v>1</v>
      </c>
      <c r="B13">
        <v>11</v>
      </c>
      <c r="C13">
        <v>3</v>
      </c>
      <c r="D13">
        <v>5.9</v>
      </c>
      <c r="E13">
        <v>1</v>
      </c>
      <c r="F13">
        <v>1</v>
      </c>
    </row>
    <row r="14" spans="1:6" x14ac:dyDescent="0.2">
      <c r="A14" s="2" t="s">
        <v>1</v>
      </c>
      <c r="B14">
        <v>12</v>
      </c>
      <c r="C14">
        <v>17</v>
      </c>
      <c r="D14">
        <v>18.7</v>
      </c>
      <c r="E14">
        <v>5</v>
      </c>
      <c r="F14">
        <v>17</v>
      </c>
    </row>
    <row r="15" spans="1:6" x14ac:dyDescent="0.2">
      <c r="A15" s="2" t="s">
        <v>1</v>
      </c>
      <c r="B15">
        <v>13</v>
      </c>
      <c r="C15">
        <v>1</v>
      </c>
      <c r="D15">
        <v>10.5</v>
      </c>
      <c r="E15">
        <v>4</v>
      </c>
      <c r="F15">
        <v>8</v>
      </c>
    </row>
    <row r="16" spans="1:6" x14ac:dyDescent="0.2">
      <c r="A16" s="2" t="s">
        <v>1</v>
      </c>
      <c r="B16">
        <v>14</v>
      </c>
      <c r="C16">
        <v>2</v>
      </c>
      <c r="D16">
        <v>17.899999999999999</v>
      </c>
      <c r="E16">
        <v>3</v>
      </c>
      <c r="F16">
        <v>18</v>
      </c>
    </row>
    <row r="17" spans="1:6" x14ac:dyDescent="0.2">
      <c r="A17" s="2" t="s">
        <v>1</v>
      </c>
      <c r="B17">
        <v>15</v>
      </c>
      <c r="C17">
        <v>9</v>
      </c>
      <c r="D17">
        <v>3.8</v>
      </c>
      <c r="E17">
        <v>2</v>
      </c>
      <c r="F17">
        <v>5</v>
      </c>
    </row>
    <row r="18" spans="1:6" x14ac:dyDescent="0.2">
      <c r="A18" s="2" t="s">
        <v>2</v>
      </c>
      <c r="B18">
        <v>1</v>
      </c>
      <c r="C18">
        <v>17</v>
      </c>
      <c r="D18">
        <v>2.4</v>
      </c>
      <c r="E18">
        <v>1</v>
      </c>
      <c r="F18">
        <v>9</v>
      </c>
    </row>
    <row r="19" spans="1:6" x14ac:dyDescent="0.2">
      <c r="A19" s="2" t="s">
        <v>2</v>
      </c>
      <c r="B19">
        <v>2</v>
      </c>
      <c r="C19">
        <v>19</v>
      </c>
      <c r="D19">
        <v>6.7</v>
      </c>
      <c r="E19">
        <v>11</v>
      </c>
      <c r="F19">
        <v>12</v>
      </c>
    </row>
    <row r="20" spans="1:6" x14ac:dyDescent="0.2">
      <c r="A20" s="2" t="s">
        <v>2</v>
      </c>
      <c r="B20">
        <v>3</v>
      </c>
      <c r="C20">
        <v>0</v>
      </c>
      <c r="D20">
        <v>10.6</v>
      </c>
      <c r="E20">
        <v>3</v>
      </c>
      <c r="F20">
        <v>6</v>
      </c>
    </row>
    <row r="21" spans="1:6" x14ac:dyDescent="0.2">
      <c r="A21" s="2" t="s">
        <v>2</v>
      </c>
      <c r="B21">
        <v>4</v>
      </c>
      <c r="C21">
        <v>8</v>
      </c>
      <c r="D21">
        <v>4.8</v>
      </c>
      <c r="E21">
        <v>6</v>
      </c>
      <c r="F21">
        <v>2</v>
      </c>
    </row>
    <row r="22" spans="1:6" x14ac:dyDescent="0.2">
      <c r="A22" s="2" t="s">
        <v>2</v>
      </c>
      <c r="B22">
        <v>5</v>
      </c>
      <c r="C22">
        <v>14</v>
      </c>
      <c r="D22">
        <v>2.2000000000000002</v>
      </c>
      <c r="E22">
        <v>3</v>
      </c>
      <c r="F22">
        <v>7</v>
      </c>
    </row>
    <row r="23" spans="1:6" x14ac:dyDescent="0.2">
      <c r="A23" s="2" t="s">
        <v>2</v>
      </c>
      <c r="B23">
        <v>6</v>
      </c>
      <c r="C23">
        <v>14</v>
      </c>
      <c r="D23">
        <v>10.1</v>
      </c>
      <c r="E23">
        <v>1</v>
      </c>
      <c r="F23">
        <v>9</v>
      </c>
    </row>
    <row r="24" spans="1:6" x14ac:dyDescent="0.2">
      <c r="A24" s="2" t="s">
        <v>2</v>
      </c>
      <c r="B24">
        <v>7</v>
      </c>
      <c r="C24">
        <v>15</v>
      </c>
      <c r="D24">
        <v>1.4</v>
      </c>
      <c r="E24">
        <v>8</v>
      </c>
      <c r="F24">
        <v>13</v>
      </c>
    </row>
    <row r="25" spans="1:6" x14ac:dyDescent="0.2">
      <c r="A25" s="2" t="s">
        <v>3</v>
      </c>
      <c r="B25">
        <v>1</v>
      </c>
      <c r="C25">
        <v>2</v>
      </c>
      <c r="D25">
        <v>2.2000000000000002</v>
      </c>
      <c r="E25">
        <v>2</v>
      </c>
      <c r="F25">
        <v>17</v>
      </c>
    </row>
    <row r="26" spans="1:6" x14ac:dyDescent="0.2">
      <c r="A26" s="2" t="s">
        <v>3</v>
      </c>
      <c r="B26">
        <v>2</v>
      </c>
      <c r="C26">
        <v>9</v>
      </c>
      <c r="D26">
        <v>19.8</v>
      </c>
      <c r="E26">
        <v>6</v>
      </c>
      <c r="F26">
        <v>11</v>
      </c>
    </row>
    <row r="27" spans="1:6" x14ac:dyDescent="0.2">
      <c r="A27" s="2" t="s">
        <v>3</v>
      </c>
      <c r="B27">
        <v>3</v>
      </c>
      <c r="C27">
        <v>14</v>
      </c>
      <c r="D27">
        <v>7.8</v>
      </c>
      <c r="E27">
        <v>5</v>
      </c>
      <c r="F27">
        <v>3</v>
      </c>
    </row>
    <row r="28" spans="1:6" x14ac:dyDescent="0.2">
      <c r="A28" s="2" t="s">
        <v>3</v>
      </c>
      <c r="B28">
        <v>4</v>
      </c>
      <c r="C28">
        <v>8</v>
      </c>
      <c r="D28">
        <v>14.7</v>
      </c>
      <c r="E28">
        <v>2</v>
      </c>
      <c r="F28">
        <v>13</v>
      </c>
    </row>
    <row r="29" spans="1:6" x14ac:dyDescent="0.2">
      <c r="A29" s="2" t="s">
        <v>3</v>
      </c>
      <c r="B29">
        <v>5</v>
      </c>
      <c r="C29">
        <v>7</v>
      </c>
      <c r="D29">
        <v>6.9</v>
      </c>
      <c r="E29">
        <v>7</v>
      </c>
      <c r="F29">
        <v>5</v>
      </c>
    </row>
    <row r="30" spans="1:6" x14ac:dyDescent="0.2">
      <c r="A30" s="2" t="s">
        <v>3</v>
      </c>
      <c r="B30">
        <v>6</v>
      </c>
      <c r="C30">
        <v>18</v>
      </c>
      <c r="D30">
        <v>6.7</v>
      </c>
      <c r="E30">
        <v>4</v>
      </c>
      <c r="F30">
        <v>14</v>
      </c>
    </row>
    <row r="31" spans="1:6" x14ac:dyDescent="0.2">
      <c r="A31" s="2" t="s">
        <v>3</v>
      </c>
      <c r="B31">
        <v>7</v>
      </c>
      <c r="C31">
        <v>0</v>
      </c>
      <c r="D31">
        <v>11.3</v>
      </c>
      <c r="E31">
        <v>9</v>
      </c>
      <c r="F31">
        <v>3</v>
      </c>
    </row>
    <row r="32" spans="1:6" x14ac:dyDescent="0.2">
      <c r="A32" s="2" t="s">
        <v>3</v>
      </c>
      <c r="B32">
        <v>8</v>
      </c>
      <c r="C32">
        <v>13</v>
      </c>
      <c r="D32">
        <v>11.3</v>
      </c>
      <c r="E32">
        <v>1</v>
      </c>
      <c r="F32">
        <v>12</v>
      </c>
    </row>
    <row r="33" spans="1:6" x14ac:dyDescent="0.2">
      <c r="A33" s="2" t="s">
        <v>3</v>
      </c>
      <c r="B33">
        <v>9</v>
      </c>
      <c r="C33">
        <v>8</v>
      </c>
      <c r="D33">
        <v>4.7</v>
      </c>
      <c r="E33">
        <v>6</v>
      </c>
      <c r="F33">
        <v>18</v>
      </c>
    </row>
    <row r="34" spans="1:6" x14ac:dyDescent="0.2">
      <c r="A34" s="2" t="s">
        <v>3</v>
      </c>
      <c r="B34">
        <v>10</v>
      </c>
      <c r="C34">
        <v>4</v>
      </c>
      <c r="D34">
        <v>11.9</v>
      </c>
      <c r="E34">
        <v>9</v>
      </c>
      <c r="F34">
        <v>13</v>
      </c>
    </row>
    <row r="35" spans="1:6" x14ac:dyDescent="0.2">
      <c r="A35" s="2" t="s">
        <v>3</v>
      </c>
      <c r="B35">
        <v>11</v>
      </c>
      <c r="C35">
        <v>6</v>
      </c>
      <c r="D35">
        <v>2.6</v>
      </c>
      <c r="E35">
        <v>3</v>
      </c>
      <c r="F35">
        <v>16</v>
      </c>
    </row>
    <row r="36" spans="1:6" x14ac:dyDescent="0.2">
      <c r="A36" s="2" t="s">
        <v>4</v>
      </c>
      <c r="B36">
        <v>1</v>
      </c>
      <c r="C36">
        <v>1</v>
      </c>
      <c r="D36">
        <v>4.8</v>
      </c>
      <c r="E36">
        <v>3</v>
      </c>
      <c r="F36">
        <v>1</v>
      </c>
    </row>
    <row r="37" spans="1:6" x14ac:dyDescent="0.2">
      <c r="A37" s="2" t="s">
        <v>4</v>
      </c>
      <c r="B37">
        <v>2</v>
      </c>
      <c r="C37">
        <v>2</v>
      </c>
      <c r="D37">
        <v>5</v>
      </c>
      <c r="E37">
        <v>2</v>
      </c>
      <c r="F37">
        <v>15</v>
      </c>
    </row>
    <row r="38" spans="1:6" x14ac:dyDescent="0.2">
      <c r="A38" s="2" t="s">
        <v>4</v>
      </c>
      <c r="B38">
        <v>3</v>
      </c>
      <c r="C38">
        <v>1</v>
      </c>
      <c r="D38">
        <v>18.2</v>
      </c>
      <c r="E38">
        <v>1</v>
      </c>
      <c r="F38">
        <v>6</v>
      </c>
    </row>
    <row r="39" spans="1:6" x14ac:dyDescent="0.2">
      <c r="A39" s="2" t="s">
        <v>4</v>
      </c>
      <c r="B39">
        <v>4</v>
      </c>
      <c r="C39">
        <v>18</v>
      </c>
      <c r="D39">
        <v>9</v>
      </c>
      <c r="E39">
        <v>12</v>
      </c>
      <c r="F39">
        <v>13</v>
      </c>
    </row>
    <row r="40" spans="1:6" x14ac:dyDescent="0.2">
      <c r="A40" s="2" t="s">
        <v>4</v>
      </c>
      <c r="B40">
        <v>5</v>
      </c>
      <c r="C40">
        <v>3</v>
      </c>
      <c r="D40">
        <v>11.3</v>
      </c>
      <c r="E40">
        <v>12</v>
      </c>
      <c r="F40">
        <v>18</v>
      </c>
    </row>
    <row r="41" spans="1:6" x14ac:dyDescent="0.2">
      <c r="A41" s="2" t="s">
        <v>4</v>
      </c>
      <c r="B41">
        <v>6</v>
      </c>
      <c r="C41">
        <v>11</v>
      </c>
      <c r="D41">
        <v>10.5</v>
      </c>
      <c r="E41">
        <v>2</v>
      </c>
      <c r="F41">
        <v>8</v>
      </c>
    </row>
    <row r="42" spans="1:6" x14ac:dyDescent="0.2">
      <c r="A42" s="2" t="s">
        <v>5</v>
      </c>
      <c r="B42">
        <v>1</v>
      </c>
      <c r="C42">
        <v>15</v>
      </c>
      <c r="D42">
        <v>12.6</v>
      </c>
      <c r="E42">
        <v>9</v>
      </c>
      <c r="F42">
        <v>1</v>
      </c>
    </row>
    <row r="43" spans="1:6" x14ac:dyDescent="0.2">
      <c r="A43" s="2" t="s">
        <v>5</v>
      </c>
      <c r="B43">
        <v>2</v>
      </c>
      <c r="C43">
        <v>4</v>
      </c>
      <c r="D43">
        <v>3.1</v>
      </c>
      <c r="E43">
        <v>12</v>
      </c>
      <c r="F43">
        <v>2</v>
      </c>
    </row>
    <row r="44" spans="1:6" x14ac:dyDescent="0.2">
      <c r="A44" s="2" t="s">
        <v>5</v>
      </c>
      <c r="B44">
        <v>3</v>
      </c>
      <c r="C44">
        <v>15</v>
      </c>
      <c r="D44">
        <v>19.2</v>
      </c>
      <c r="E44">
        <v>8</v>
      </c>
      <c r="F44">
        <v>19</v>
      </c>
    </row>
    <row r="45" spans="1:6" x14ac:dyDescent="0.2">
      <c r="A45" s="2" t="s">
        <v>5</v>
      </c>
      <c r="B45">
        <v>4</v>
      </c>
      <c r="C45">
        <v>20</v>
      </c>
      <c r="D45">
        <v>6.5</v>
      </c>
      <c r="E45">
        <v>12</v>
      </c>
      <c r="F45">
        <v>12</v>
      </c>
    </row>
    <row r="46" spans="1:6" x14ac:dyDescent="0.2">
      <c r="A46" s="2" t="s">
        <v>5</v>
      </c>
      <c r="B46">
        <v>5</v>
      </c>
      <c r="C46">
        <v>0</v>
      </c>
      <c r="D46">
        <v>0.8</v>
      </c>
      <c r="E46">
        <v>5</v>
      </c>
      <c r="F46">
        <v>15</v>
      </c>
    </row>
    <row r="47" spans="1:6" x14ac:dyDescent="0.2">
      <c r="A47" s="2" t="s">
        <v>5</v>
      </c>
      <c r="B47">
        <v>6</v>
      </c>
      <c r="C47">
        <v>11</v>
      </c>
      <c r="D47">
        <v>12.8</v>
      </c>
      <c r="E47">
        <v>8</v>
      </c>
      <c r="F47">
        <v>2</v>
      </c>
    </row>
    <row r="48" spans="1:6" x14ac:dyDescent="0.2">
      <c r="A48" s="2" t="s">
        <v>5</v>
      </c>
      <c r="B48">
        <v>7</v>
      </c>
      <c r="C48">
        <v>9</v>
      </c>
      <c r="D48">
        <v>15.1</v>
      </c>
      <c r="E48">
        <v>5</v>
      </c>
      <c r="F48">
        <v>13</v>
      </c>
    </row>
    <row r="49" spans="1:6" x14ac:dyDescent="0.2">
      <c r="A49" s="2" t="s">
        <v>5</v>
      </c>
      <c r="B49">
        <v>8</v>
      </c>
      <c r="C49">
        <v>6</v>
      </c>
      <c r="D49">
        <v>9.3000000000000007</v>
      </c>
      <c r="E49">
        <v>6</v>
      </c>
      <c r="F49">
        <v>20</v>
      </c>
    </row>
    <row r="50" spans="1:6" x14ac:dyDescent="0.2">
      <c r="A50" s="2" t="s">
        <v>5</v>
      </c>
      <c r="B50">
        <v>9</v>
      </c>
      <c r="C50">
        <v>12</v>
      </c>
      <c r="D50">
        <v>16</v>
      </c>
      <c r="E50">
        <v>1</v>
      </c>
      <c r="F50">
        <v>12</v>
      </c>
    </row>
    <row r="51" spans="1:6" x14ac:dyDescent="0.2">
      <c r="A51" s="2" t="s">
        <v>5</v>
      </c>
      <c r="B51">
        <v>10</v>
      </c>
      <c r="C51">
        <v>9</v>
      </c>
      <c r="D51">
        <v>6.9</v>
      </c>
      <c r="E51">
        <v>4</v>
      </c>
      <c r="F51">
        <v>11</v>
      </c>
    </row>
    <row r="52" spans="1:6" x14ac:dyDescent="0.2">
      <c r="A52" s="2" t="s">
        <v>5</v>
      </c>
      <c r="B52">
        <v>11</v>
      </c>
      <c r="C52">
        <v>6</v>
      </c>
      <c r="D52">
        <v>5.7</v>
      </c>
      <c r="E52">
        <v>5</v>
      </c>
      <c r="F52">
        <v>20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F826-D608-4B07-96A1-78330CC0AF19}">
  <dimension ref="A1:C13"/>
  <sheetViews>
    <sheetView workbookViewId="0">
      <selection activeCell="F24" sqref="F24"/>
    </sheetView>
  </sheetViews>
  <sheetFormatPr baseColWidth="10" defaultRowHeight="12.75" x14ac:dyDescent="0.2"/>
  <cols>
    <col min="1" max="1" width="6.42578125" style="1" customWidth="1"/>
    <col min="2" max="2" width="8.42578125" style="1" customWidth="1"/>
    <col min="3" max="3" width="7.7109375" style="1" customWidth="1"/>
  </cols>
  <sheetData>
    <row r="1" spans="1:3" x14ac:dyDescent="0.2">
      <c r="A1" s="5" t="s">
        <v>18</v>
      </c>
      <c r="B1" s="5" t="s">
        <v>19</v>
      </c>
      <c r="C1" s="5" t="s">
        <v>17</v>
      </c>
    </row>
    <row r="2" spans="1:3" x14ac:dyDescent="0.2">
      <c r="A2">
        <v>1</v>
      </c>
      <c r="B2" t="s">
        <v>20</v>
      </c>
      <c r="C2" s="1">
        <v>45.5</v>
      </c>
    </row>
    <row r="3" spans="1:3" x14ac:dyDescent="0.2">
      <c r="A3">
        <v>2</v>
      </c>
      <c r="B3" t="s">
        <v>21</v>
      </c>
      <c r="C3" s="1">
        <v>12.3</v>
      </c>
    </row>
    <row r="4" spans="1:3" x14ac:dyDescent="0.2">
      <c r="A4">
        <v>3</v>
      </c>
      <c r="B4" t="s">
        <v>22</v>
      </c>
      <c r="C4" s="1">
        <v>16.7</v>
      </c>
    </row>
    <row r="5" spans="1:3" x14ac:dyDescent="0.2">
      <c r="A5">
        <v>4</v>
      </c>
      <c r="B5" t="s">
        <v>23</v>
      </c>
      <c r="C5" s="1">
        <v>22.3</v>
      </c>
    </row>
    <row r="6" spans="1:3" x14ac:dyDescent="0.2">
      <c r="A6">
        <v>5</v>
      </c>
      <c r="B6" t="s">
        <v>24</v>
      </c>
      <c r="C6" s="1">
        <v>38.9</v>
      </c>
    </row>
    <row r="7" spans="1:3" x14ac:dyDescent="0.2">
      <c r="A7">
        <v>6</v>
      </c>
      <c r="B7" t="s">
        <v>25</v>
      </c>
      <c r="C7" s="1">
        <v>28.9</v>
      </c>
    </row>
    <row r="8" spans="1:3" x14ac:dyDescent="0.2">
      <c r="A8">
        <v>7</v>
      </c>
      <c r="B8" t="s">
        <v>26</v>
      </c>
      <c r="C8" s="1">
        <v>62.3</v>
      </c>
    </row>
    <row r="9" spans="1:3" x14ac:dyDescent="0.2">
      <c r="A9">
        <v>8</v>
      </c>
      <c r="B9" t="s">
        <v>27</v>
      </c>
      <c r="C9" s="1">
        <v>74.5</v>
      </c>
    </row>
    <row r="10" spans="1:3" x14ac:dyDescent="0.2">
      <c r="A10">
        <v>9</v>
      </c>
      <c r="B10" t="s">
        <v>28</v>
      </c>
      <c r="C10" s="1">
        <v>54.3</v>
      </c>
    </row>
    <row r="11" spans="1:3" x14ac:dyDescent="0.2">
      <c r="A11">
        <v>10</v>
      </c>
      <c r="B11" t="s">
        <v>29</v>
      </c>
      <c r="C11" s="1">
        <v>61.1</v>
      </c>
    </row>
    <row r="12" spans="1:3" x14ac:dyDescent="0.2">
      <c r="A12">
        <v>11</v>
      </c>
      <c r="B12" t="s">
        <v>30</v>
      </c>
      <c r="C12" s="1">
        <v>57.4</v>
      </c>
    </row>
    <row r="13" spans="1:3" x14ac:dyDescent="0.2">
      <c r="A13">
        <v>12</v>
      </c>
      <c r="B13" t="s">
        <v>31</v>
      </c>
      <c r="C13" s="1">
        <v>57.7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A7" sqref="A7:XFD16"/>
    </sheetView>
  </sheetViews>
  <sheetFormatPr baseColWidth="10" defaultRowHeight="12.75" x14ac:dyDescent="0.2"/>
  <cols>
    <col min="1" max="1" width="6.7109375" customWidth="1"/>
    <col min="2" max="2" width="15" customWidth="1"/>
    <col min="3" max="3" width="7.140625" bestFit="1" customWidth="1"/>
  </cols>
  <sheetData>
    <row r="1" spans="1:3" x14ac:dyDescent="0.2">
      <c r="A1" s="4" t="s">
        <v>9</v>
      </c>
      <c r="B1" s="4" t="s">
        <v>32</v>
      </c>
      <c r="C1" s="4" t="s">
        <v>33</v>
      </c>
    </row>
    <row r="2" spans="1:3" x14ac:dyDescent="0.2">
      <c r="A2">
        <v>1</v>
      </c>
      <c r="B2" t="s">
        <v>34</v>
      </c>
      <c r="C2" s="1">
        <v>31.25</v>
      </c>
    </row>
    <row r="3" spans="1:3" x14ac:dyDescent="0.2">
      <c r="A3">
        <v>2</v>
      </c>
      <c r="B3" t="s">
        <v>35</v>
      </c>
      <c r="C3" s="1">
        <v>45.77</v>
      </c>
    </row>
    <row r="4" spans="1:3" x14ac:dyDescent="0.2">
      <c r="A4">
        <v>3</v>
      </c>
      <c r="B4" t="s">
        <v>36</v>
      </c>
      <c r="C4" s="1">
        <v>69.87</v>
      </c>
    </row>
    <row r="5" spans="1:3" x14ac:dyDescent="0.2">
      <c r="A5">
        <v>4</v>
      </c>
      <c r="B5" t="s">
        <v>37</v>
      </c>
      <c r="C5" s="1">
        <v>55.26</v>
      </c>
    </row>
    <row r="6" spans="1:3" x14ac:dyDescent="0.2">
      <c r="A6">
        <v>5</v>
      </c>
      <c r="B6" t="s">
        <v>38</v>
      </c>
      <c r="C6" s="1">
        <v>39.96</v>
      </c>
    </row>
    <row r="7" spans="1:3" hidden="1" x14ac:dyDescent="0.2">
      <c r="A7">
        <v>6</v>
      </c>
      <c r="B7" t="s">
        <v>39</v>
      </c>
      <c r="C7" s="1">
        <v>41.28</v>
      </c>
    </row>
    <row r="8" spans="1:3" hidden="1" x14ac:dyDescent="0.2">
      <c r="A8">
        <v>7</v>
      </c>
      <c r="B8" t="s">
        <v>40</v>
      </c>
      <c r="C8" s="1">
        <v>21.42</v>
      </c>
    </row>
    <row r="9" spans="1:3" hidden="1" x14ac:dyDescent="0.2">
      <c r="A9">
        <v>8</v>
      </c>
      <c r="B9" t="s">
        <v>41</v>
      </c>
      <c r="C9" s="1">
        <v>67.34</v>
      </c>
    </row>
    <row r="10" spans="1:3" hidden="1" x14ac:dyDescent="0.2">
      <c r="A10">
        <v>9</v>
      </c>
      <c r="B10" t="s">
        <v>42</v>
      </c>
      <c r="C10" s="1">
        <v>58.17</v>
      </c>
    </row>
    <row r="11" spans="1:3" hidden="1" x14ac:dyDescent="0.2">
      <c r="A11">
        <v>10</v>
      </c>
      <c r="B11" t="s">
        <v>43</v>
      </c>
      <c r="C11" s="1">
        <v>53.98</v>
      </c>
    </row>
    <row r="12" spans="1:3" hidden="1" x14ac:dyDescent="0.2">
      <c r="A12">
        <v>11</v>
      </c>
      <c r="B12" t="s">
        <v>44</v>
      </c>
      <c r="C12" s="1">
        <v>30.73</v>
      </c>
    </row>
    <row r="13" spans="1:3" hidden="1" x14ac:dyDescent="0.2">
      <c r="A13">
        <v>12</v>
      </c>
      <c r="B13" t="s">
        <v>45</v>
      </c>
      <c r="C13" s="1">
        <v>43.09</v>
      </c>
    </row>
    <row r="14" spans="1:3" hidden="1" x14ac:dyDescent="0.2">
      <c r="A14">
        <v>13</v>
      </c>
      <c r="B14" t="s">
        <v>46</v>
      </c>
      <c r="C14" s="1">
        <v>53.76</v>
      </c>
    </row>
    <row r="15" spans="1:3" hidden="1" x14ac:dyDescent="0.2">
      <c r="A15">
        <v>14</v>
      </c>
      <c r="B15" t="s">
        <v>47</v>
      </c>
      <c r="C15" s="1">
        <v>53.4</v>
      </c>
    </row>
    <row r="16" spans="1:3" hidden="1" x14ac:dyDescent="0.2">
      <c r="A16">
        <v>15</v>
      </c>
      <c r="B16" t="s">
        <v>48</v>
      </c>
      <c r="C16" s="1">
        <v>50.73</v>
      </c>
    </row>
    <row r="17" spans="1:3" x14ac:dyDescent="0.2">
      <c r="A17">
        <v>16</v>
      </c>
      <c r="B17" t="s">
        <v>49</v>
      </c>
      <c r="C17" s="1">
        <v>30.78</v>
      </c>
    </row>
    <row r="18" spans="1:3" x14ac:dyDescent="0.2">
      <c r="A18">
        <v>17</v>
      </c>
      <c r="B18" t="s">
        <v>50</v>
      </c>
      <c r="C18" s="1">
        <v>33.869999999999997</v>
      </c>
    </row>
    <row r="19" spans="1:3" x14ac:dyDescent="0.2">
      <c r="A19">
        <v>18</v>
      </c>
      <c r="B19" t="s">
        <v>51</v>
      </c>
      <c r="C19" s="1">
        <v>62.29</v>
      </c>
    </row>
    <row r="20" spans="1:3" x14ac:dyDescent="0.2">
      <c r="A20">
        <v>19</v>
      </c>
      <c r="B20" t="s">
        <v>52</v>
      </c>
      <c r="C20" s="1">
        <v>51.47</v>
      </c>
    </row>
    <row r="21" spans="1:3" x14ac:dyDescent="0.2">
      <c r="A21">
        <v>20</v>
      </c>
      <c r="B21" t="s">
        <v>53</v>
      </c>
      <c r="C21" s="1">
        <v>44.28</v>
      </c>
    </row>
  </sheetData>
  <phoneticPr fontId="7" type="noConversion"/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AA92-1E4B-4117-B801-1524B1BA89E9}">
  <dimension ref="A3:I56"/>
  <sheetViews>
    <sheetView workbookViewId="0">
      <selection activeCell="H55" sqref="A4:H55"/>
    </sheetView>
  </sheetViews>
  <sheetFormatPr baseColWidth="10" defaultRowHeight="12.75" x14ac:dyDescent="0.2"/>
  <cols>
    <col min="1" max="1" width="15.7109375" bestFit="1" customWidth="1"/>
    <col min="2" max="2" width="9.7109375" bestFit="1" customWidth="1"/>
    <col min="3" max="3" width="9.28515625" bestFit="1" customWidth="1"/>
    <col min="4" max="4" width="15.140625" bestFit="1" customWidth="1"/>
    <col min="5" max="5" width="9.5703125" bestFit="1" customWidth="1"/>
    <col min="6" max="6" width="7" bestFit="1" customWidth="1"/>
    <col min="7" max="7" width="7.85546875" bestFit="1" customWidth="1"/>
    <col min="8" max="8" width="7.28515625" bestFit="1" customWidth="1"/>
    <col min="9" max="9" width="8.85546875" bestFit="1" customWidth="1"/>
  </cols>
  <sheetData>
    <row r="3" spans="1:9" x14ac:dyDescent="0.2">
      <c r="A3" s="6" t="s">
        <v>55</v>
      </c>
    </row>
    <row r="4" spans="1:9" x14ac:dyDescent="0.2">
      <c r="A4" s="6" t="s">
        <v>6</v>
      </c>
      <c r="B4" s="6" t="s">
        <v>7</v>
      </c>
      <c r="C4" s="6" t="s">
        <v>19</v>
      </c>
      <c r="D4" s="6" t="s">
        <v>32</v>
      </c>
      <c r="E4" s="6" t="s">
        <v>8</v>
      </c>
      <c r="F4" s="6" t="s">
        <v>0</v>
      </c>
      <c r="G4" s="6" t="s">
        <v>17</v>
      </c>
      <c r="H4" s="6" t="s">
        <v>33</v>
      </c>
      <c r="I4" t="s">
        <v>56</v>
      </c>
    </row>
    <row r="5" spans="1:9" x14ac:dyDescent="0.2">
      <c r="A5" t="s">
        <v>1</v>
      </c>
      <c r="B5">
        <v>1</v>
      </c>
      <c r="C5" t="s">
        <v>25</v>
      </c>
      <c r="D5" t="s">
        <v>39</v>
      </c>
      <c r="E5">
        <v>7</v>
      </c>
      <c r="F5">
        <v>3.5</v>
      </c>
      <c r="G5">
        <v>28.9</v>
      </c>
      <c r="H5">
        <v>41.28</v>
      </c>
      <c r="I5" s="7">
        <v>3.5</v>
      </c>
    </row>
    <row r="6" spans="1:9" x14ac:dyDescent="0.2">
      <c r="C6" t="s">
        <v>23</v>
      </c>
      <c r="D6" t="s">
        <v>38</v>
      </c>
      <c r="E6">
        <v>4</v>
      </c>
      <c r="F6">
        <v>2.5</v>
      </c>
      <c r="G6">
        <v>22.3</v>
      </c>
      <c r="H6">
        <v>39.96</v>
      </c>
      <c r="I6" s="7">
        <v>2.5</v>
      </c>
    </row>
    <row r="7" spans="1:9" x14ac:dyDescent="0.2">
      <c r="B7">
        <v>2</v>
      </c>
      <c r="C7" t="s">
        <v>29</v>
      </c>
      <c r="D7" t="s">
        <v>34</v>
      </c>
      <c r="E7">
        <v>1</v>
      </c>
      <c r="F7">
        <v>4.3</v>
      </c>
      <c r="G7">
        <v>61.1</v>
      </c>
      <c r="H7">
        <v>31.25</v>
      </c>
      <c r="I7" s="7">
        <v>4.3</v>
      </c>
    </row>
    <row r="8" spans="1:9" x14ac:dyDescent="0.2">
      <c r="B8">
        <v>3</v>
      </c>
      <c r="C8" t="s">
        <v>27</v>
      </c>
      <c r="D8" t="s">
        <v>47</v>
      </c>
      <c r="E8">
        <v>2</v>
      </c>
      <c r="F8">
        <v>4.4000000000000004</v>
      </c>
      <c r="G8">
        <v>74.5</v>
      </c>
      <c r="H8">
        <v>53.4</v>
      </c>
      <c r="I8" s="7">
        <v>4.4000000000000004</v>
      </c>
    </row>
    <row r="9" spans="1:9" x14ac:dyDescent="0.2">
      <c r="B9">
        <v>4</v>
      </c>
      <c r="C9" t="s">
        <v>29</v>
      </c>
      <c r="D9" t="s">
        <v>49</v>
      </c>
      <c r="E9">
        <v>0</v>
      </c>
      <c r="F9">
        <v>6.9</v>
      </c>
      <c r="G9">
        <v>61.1</v>
      </c>
      <c r="H9">
        <v>30.78</v>
      </c>
      <c r="I9" s="7">
        <v>6.9</v>
      </c>
    </row>
    <row r="10" spans="1:9" x14ac:dyDescent="0.2">
      <c r="B10">
        <v>5</v>
      </c>
      <c r="C10" t="s">
        <v>26</v>
      </c>
      <c r="D10" t="s">
        <v>49</v>
      </c>
      <c r="E10">
        <v>17</v>
      </c>
      <c r="F10">
        <v>9.5</v>
      </c>
      <c r="G10">
        <v>62.3</v>
      </c>
      <c r="H10">
        <v>30.78</v>
      </c>
      <c r="I10" s="7">
        <v>9.5</v>
      </c>
    </row>
    <row r="11" spans="1:9" x14ac:dyDescent="0.2">
      <c r="B11">
        <v>6</v>
      </c>
      <c r="C11" t="s">
        <v>26</v>
      </c>
      <c r="D11" t="s">
        <v>34</v>
      </c>
      <c r="E11">
        <v>1</v>
      </c>
      <c r="F11">
        <v>7.5</v>
      </c>
      <c r="G11">
        <v>62.3</v>
      </c>
      <c r="H11">
        <v>31.25</v>
      </c>
      <c r="I11" s="7">
        <v>7.5</v>
      </c>
    </row>
    <row r="12" spans="1:9" x14ac:dyDescent="0.2">
      <c r="B12">
        <v>7</v>
      </c>
      <c r="C12" t="s">
        <v>26</v>
      </c>
      <c r="D12" t="s">
        <v>48</v>
      </c>
      <c r="E12">
        <v>7</v>
      </c>
      <c r="F12">
        <v>4.8</v>
      </c>
      <c r="G12">
        <v>62.3</v>
      </c>
      <c r="H12">
        <v>50.73</v>
      </c>
      <c r="I12" s="7">
        <v>4.8</v>
      </c>
    </row>
    <row r="13" spans="1:9" x14ac:dyDescent="0.2">
      <c r="B13">
        <v>8</v>
      </c>
      <c r="C13" t="s">
        <v>23</v>
      </c>
      <c r="D13" t="s">
        <v>48</v>
      </c>
      <c r="E13">
        <v>19</v>
      </c>
      <c r="F13">
        <v>1.4</v>
      </c>
      <c r="G13">
        <v>22.3</v>
      </c>
      <c r="H13">
        <v>50.73</v>
      </c>
      <c r="I13" s="7">
        <v>1.4</v>
      </c>
    </row>
    <row r="14" spans="1:9" x14ac:dyDescent="0.2">
      <c r="B14">
        <v>9</v>
      </c>
      <c r="C14" t="s">
        <v>21</v>
      </c>
      <c r="D14" t="s">
        <v>47</v>
      </c>
      <c r="E14">
        <v>14</v>
      </c>
      <c r="F14">
        <v>2.8</v>
      </c>
      <c r="G14">
        <v>12.3</v>
      </c>
      <c r="H14">
        <v>53.4</v>
      </c>
      <c r="I14" s="7">
        <v>2.8</v>
      </c>
    </row>
    <row r="15" spans="1:9" x14ac:dyDescent="0.2">
      <c r="B15">
        <v>10</v>
      </c>
      <c r="C15" t="s">
        <v>30</v>
      </c>
      <c r="D15" t="s">
        <v>42</v>
      </c>
      <c r="E15">
        <v>2</v>
      </c>
      <c r="F15">
        <v>10.6</v>
      </c>
      <c r="G15">
        <v>57.4</v>
      </c>
      <c r="H15">
        <v>58.17</v>
      </c>
      <c r="I15" s="7">
        <v>10.6</v>
      </c>
    </row>
    <row r="16" spans="1:9" x14ac:dyDescent="0.2">
      <c r="B16">
        <v>11</v>
      </c>
      <c r="C16" t="s">
        <v>20</v>
      </c>
      <c r="D16" t="s">
        <v>34</v>
      </c>
      <c r="E16">
        <v>3</v>
      </c>
      <c r="F16">
        <v>5.9</v>
      </c>
      <c r="G16">
        <v>45.5</v>
      </c>
      <c r="H16">
        <v>31.25</v>
      </c>
      <c r="I16" s="7">
        <v>5.9</v>
      </c>
    </row>
    <row r="17" spans="1:9" x14ac:dyDescent="0.2">
      <c r="B17">
        <v>12</v>
      </c>
      <c r="C17" t="s">
        <v>24</v>
      </c>
      <c r="D17" t="s">
        <v>50</v>
      </c>
      <c r="E17">
        <v>17</v>
      </c>
      <c r="F17">
        <v>18.7</v>
      </c>
      <c r="G17">
        <v>38.9</v>
      </c>
      <c r="H17">
        <v>33.869999999999997</v>
      </c>
      <c r="I17" s="7">
        <v>18.7</v>
      </c>
    </row>
    <row r="18" spans="1:9" x14ac:dyDescent="0.2">
      <c r="B18">
        <v>13</v>
      </c>
      <c r="C18" t="s">
        <v>23</v>
      </c>
      <c r="D18" t="s">
        <v>41</v>
      </c>
      <c r="E18">
        <v>1</v>
      </c>
      <c r="F18">
        <v>10.5</v>
      </c>
      <c r="G18">
        <v>22.3</v>
      </c>
      <c r="H18">
        <v>67.34</v>
      </c>
      <c r="I18" s="7">
        <v>10.5</v>
      </c>
    </row>
    <row r="19" spans="1:9" x14ac:dyDescent="0.2">
      <c r="B19">
        <v>14</v>
      </c>
      <c r="C19" t="s">
        <v>22</v>
      </c>
      <c r="D19" t="s">
        <v>51</v>
      </c>
      <c r="E19">
        <v>2</v>
      </c>
      <c r="F19">
        <v>17.899999999999999</v>
      </c>
      <c r="G19">
        <v>16.7</v>
      </c>
      <c r="H19">
        <v>62.29</v>
      </c>
      <c r="I19" s="7">
        <v>17.899999999999999</v>
      </c>
    </row>
    <row r="20" spans="1:9" x14ac:dyDescent="0.2">
      <c r="B20">
        <v>15</v>
      </c>
      <c r="C20" t="s">
        <v>21</v>
      </c>
      <c r="D20" t="s">
        <v>38</v>
      </c>
      <c r="E20">
        <v>9</v>
      </c>
      <c r="F20">
        <v>3.8</v>
      </c>
      <c r="G20">
        <v>12.3</v>
      </c>
      <c r="H20">
        <v>39.96</v>
      </c>
      <c r="I20" s="7">
        <v>3.8</v>
      </c>
    </row>
    <row r="21" spans="1:9" x14ac:dyDescent="0.2">
      <c r="A21" t="s">
        <v>2</v>
      </c>
      <c r="B21">
        <v>1</v>
      </c>
      <c r="C21" t="s">
        <v>20</v>
      </c>
      <c r="D21" t="s">
        <v>42</v>
      </c>
      <c r="E21">
        <v>17</v>
      </c>
      <c r="F21">
        <v>2.4</v>
      </c>
      <c r="G21">
        <v>45.5</v>
      </c>
      <c r="H21">
        <v>58.17</v>
      </c>
      <c r="I21" s="7">
        <v>2.4</v>
      </c>
    </row>
    <row r="22" spans="1:9" x14ac:dyDescent="0.2">
      <c r="B22">
        <v>2</v>
      </c>
      <c r="C22" t="s">
        <v>30</v>
      </c>
      <c r="D22" t="s">
        <v>45</v>
      </c>
      <c r="E22">
        <v>19</v>
      </c>
      <c r="F22">
        <v>6.7</v>
      </c>
      <c r="G22">
        <v>57.4</v>
      </c>
      <c r="H22">
        <v>43.09</v>
      </c>
      <c r="I22" s="7">
        <v>6.7</v>
      </c>
    </row>
    <row r="23" spans="1:9" x14ac:dyDescent="0.2">
      <c r="B23">
        <v>3</v>
      </c>
      <c r="C23" t="s">
        <v>22</v>
      </c>
      <c r="D23" t="s">
        <v>39</v>
      </c>
      <c r="E23">
        <v>0</v>
      </c>
      <c r="F23">
        <v>10.6</v>
      </c>
      <c r="G23">
        <v>16.7</v>
      </c>
      <c r="H23">
        <v>41.28</v>
      </c>
      <c r="I23" s="7">
        <v>10.6</v>
      </c>
    </row>
    <row r="24" spans="1:9" x14ac:dyDescent="0.2">
      <c r="B24">
        <v>4</v>
      </c>
      <c r="C24" t="s">
        <v>25</v>
      </c>
      <c r="D24" t="s">
        <v>35</v>
      </c>
      <c r="E24">
        <v>8</v>
      </c>
      <c r="F24">
        <v>4.8</v>
      </c>
      <c r="G24">
        <v>28.9</v>
      </c>
      <c r="H24">
        <v>45.77</v>
      </c>
      <c r="I24" s="7">
        <v>4.8</v>
      </c>
    </row>
    <row r="25" spans="1:9" x14ac:dyDescent="0.2">
      <c r="B25">
        <v>5</v>
      </c>
      <c r="C25" t="s">
        <v>22</v>
      </c>
      <c r="D25" t="s">
        <v>40</v>
      </c>
      <c r="E25">
        <v>14</v>
      </c>
      <c r="F25">
        <v>2.2000000000000002</v>
      </c>
      <c r="G25">
        <v>16.7</v>
      </c>
      <c r="H25">
        <v>21.42</v>
      </c>
      <c r="I25" s="7">
        <v>2.2000000000000002</v>
      </c>
    </row>
    <row r="26" spans="1:9" x14ac:dyDescent="0.2">
      <c r="B26">
        <v>6</v>
      </c>
      <c r="C26" t="s">
        <v>20</v>
      </c>
      <c r="D26" t="s">
        <v>42</v>
      </c>
      <c r="E26">
        <v>14</v>
      </c>
      <c r="F26">
        <v>10.1</v>
      </c>
      <c r="G26">
        <v>45.5</v>
      </c>
      <c r="H26">
        <v>58.17</v>
      </c>
      <c r="I26" s="7">
        <v>10.1</v>
      </c>
    </row>
    <row r="27" spans="1:9" x14ac:dyDescent="0.2">
      <c r="B27">
        <v>7</v>
      </c>
      <c r="C27" t="s">
        <v>27</v>
      </c>
      <c r="D27" t="s">
        <v>46</v>
      </c>
      <c r="E27">
        <v>15</v>
      </c>
      <c r="F27">
        <v>1.4</v>
      </c>
      <c r="G27">
        <v>74.5</v>
      </c>
      <c r="H27">
        <v>53.76</v>
      </c>
      <c r="I27" s="7">
        <v>1.4</v>
      </c>
    </row>
    <row r="28" spans="1:9" x14ac:dyDescent="0.2">
      <c r="A28" t="s">
        <v>3</v>
      </c>
      <c r="B28">
        <v>1</v>
      </c>
      <c r="C28" t="s">
        <v>21</v>
      </c>
      <c r="D28" t="s">
        <v>50</v>
      </c>
      <c r="E28">
        <v>2</v>
      </c>
      <c r="F28">
        <v>2.2000000000000002</v>
      </c>
      <c r="G28">
        <v>12.3</v>
      </c>
      <c r="H28">
        <v>33.869999999999997</v>
      </c>
      <c r="I28" s="7">
        <v>2.2000000000000002</v>
      </c>
    </row>
    <row r="29" spans="1:9" x14ac:dyDescent="0.2">
      <c r="B29">
        <v>2</v>
      </c>
      <c r="C29" t="s">
        <v>25</v>
      </c>
      <c r="D29" t="s">
        <v>44</v>
      </c>
      <c r="E29">
        <v>9</v>
      </c>
      <c r="F29">
        <v>19.8</v>
      </c>
      <c r="G29">
        <v>28.9</v>
      </c>
      <c r="H29">
        <v>30.73</v>
      </c>
      <c r="I29" s="7">
        <v>19.8</v>
      </c>
    </row>
    <row r="30" spans="1:9" x14ac:dyDescent="0.2">
      <c r="B30">
        <v>3</v>
      </c>
      <c r="C30" t="s">
        <v>24</v>
      </c>
      <c r="D30" t="s">
        <v>36</v>
      </c>
      <c r="E30">
        <v>14</v>
      </c>
      <c r="F30">
        <v>7.8</v>
      </c>
      <c r="G30">
        <v>38.9</v>
      </c>
      <c r="H30">
        <v>69.87</v>
      </c>
      <c r="I30" s="7">
        <v>7.8</v>
      </c>
    </row>
    <row r="31" spans="1:9" x14ac:dyDescent="0.2">
      <c r="B31">
        <v>4</v>
      </c>
      <c r="C31" t="s">
        <v>21</v>
      </c>
      <c r="D31" t="s">
        <v>46</v>
      </c>
      <c r="E31">
        <v>8</v>
      </c>
      <c r="F31">
        <v>14.7</v>
      </c>
      <c r="G31">
        <v>12.3</v>
      </c>
      <c r="H31">
        <v>53.76</v>
      </c>
      <c r="I31" s="7">
        <v>14.7</v>
      </c>
    </row>
    <row r="32" spans="1:9" x14ac:dyDescent="0.2">
      <c r="B32">
        <v>5</v>
      </c>
      <c r="C32" t="s">
        <v>26</v>
      </c>
      <c r="D32" t="s">
        <v>38</v>
      </c>
      <c r="E32">
        <v>7</v>
      </c>
      <c r="F32">
        <v>6.9</v>
      </c>
      <c r="G32">
        <v>62.3</v>
      </c>
      <c r="H32">
        <v>39.96</v>
      </c>
      <c r="I32" s="7">
        <v>6.9</v>
      </c>
    </row>
    <row r="33" spans="1:9" x14ac:dyDescent="0.2">
      <c r="B33">
        <v>6</v>
      </c>
      <c r="C33" t="s">
        <v>23</v>
      </c>
      <c r="D33" t="s">
        <v>47</v>
      </c>
      <c r="E33">
        <v>18</v>
      </c>
      <c r="F33">
        <v>6.7</v>
      </c>
      <c r="G33">
        <v>22.3</v>
      </c>
      <c r="H33">
        <v>53.4</v>
      </c>
      <c r="I33" s="7">
        <v>6.7</v>
      </c>
    </row>
    <row r="34" spans="1:9" x14ac:dyDescent="0.2">
      <c r="B34">
        <v>7</v>
      </c>
      <c r="C34" t="s">
        <v>28</v>
      </c>
      <c r="D34" t="s">
        <v>36</v>
      </c>
      <c r="E34">
        <v>0</v>
      </c>
      <c r="F34">
        <v>11.3</v>
      </c>
      <c r="G34">
        <v>54.3</v>
      </c>
      <c r="H34">
        <v>69.87</v>
      </c>
      <c r="I34" s="7">
        <v>11.3</v>
      </c>
    </row>
    <row r="35" spans="1:9" x14ac:dyDescent="0.2">
      <c r="B35">
        <v>8</v>
      </c>
      <c r="C35" t="s">
        <v>20</v>
      </c>
      <c r="D35" t="s">
        <v>45</v>
      </c>
      <c r="E35">
        <v>13</v>
      </c>
      <c r="F35">
        <v>11.3</v>
      </c>
      <c r="G35">
        <v>45.5</v>
      </c>
      <c r="H35">
        <v>43.09</v>
      </c>
      <c r="I35" s="7">
        <v>11.3</v>
      </c>
    </row>
    <row r="36" spans="1:9" x14ac:dyDescent="0.2">
      <c r="B36">
        <v>9</v>
      </c>
      <c r="C36" t="s">
        <v>25</v>
      </c>
      <c r="D36" t="s">
        <v>51</v>
      </c>
      <c r="E36">
        <v>8</v>
      </c>
      <c r="F36">
        <v>4.7</v>
      </c>
      <c r="G36">
        <v>28.9</v>
      </c>
      <c r="H36">
        <v>62.29</v>
      </c>
      <c r="I36" s="7">
        <v>4.7</v>
      </c>
    </row>
    <row r="37" spans="1:9" x14ac:dyDescent="0.2">
      <c r="B37">
        <v>10</v>
      </c>
      <c r="C37" t="s">
        <v>28</v>
      </c>
      <c r="D37" t="s">
        <v>46</v>
      </c>
      <c r="E37">
        <v>4</v>
      </c>
      <c r="F37">
        <v>11.9</v>
      </c>
      <c r="G37">
        <v>54.3</v>
      </c>
      <c r="H37">
        <v>53.76</v>
      </c>
      <c r="I37" s="7">
        <v>11.9</v>
      </c>
    </row>
    <row r="38" spans="1:9" x14ac:dyDescent="0.2">
      <c r="B38">
        <v>11</v>
      </c>
      <c r="C38" t="s">
        <v>22</v>
      </c>
      <c r="D38" t="s">
        <v>49</v>
      </c>
      <c r="E38">
        <v>6</v>
      </c>
      <c r="F38">
        <v>2.6</v>
      </c>
      <c r="G38">
        <v>16.7</v>
      </c>
      <c r="H38">
        <v>30.78</v>
      </c>
      <c r="I38" s="7">
        <v>2.6</v>
      </c>
    </row>
    <row r="39" spans="1:9" x14ac:dyDescent="0.2">
      <c r="A39" t="s">
        <v>4</v>
      </c>
      <c r="B39">
        <v>1</v>
      </c>
      <c r="C39" t="s">
        <v>22</v>
      </c>
      <c r="D39" t="s">
        <v>34</v>
      </c>
      <c r="E39">
        <v>1</v>
      </c>
      <c r="F39">
        <v>4.8</v>
      </c>
      <c r="G39">
        <v>16.7</v>
      </c>
      <c r="H39">
        <v>31.25</v>
      </c>
      <c r="I39" s="7">
        <v>4.8</v>
      </c>
    </row>
    <row r="40" spans="1:9" x14ac:dyDescent="0.2">
      <c r="B40">
        <v>2</v>
      </c>
      <c r="C40" t="s">
        <v>21</v>
      </c>
      <c r="D40" t="s">
        <v>48</v>
      </c>
      <c r="E40">
        <v>2</v>
      </c>
      <c r="F40">
        <v>5</v>
      </c>
      <c r="G40">
        <v>12.3</v>
      </c>
      <c r="H40">
        <v>50.73</v>
      </c>
      <c r="I40" s="7">
        <v>5</v>
      </c>
    </row>
    <row r="41" spans="1:9" x14ac:dyDescent="0.2">
      <c r="B41">
        <v>3</v>
      </c>
      <c r="C41" t="s">
        <v>20</v>
      </c>
      <c r="D41" t="s">
        <v>39</v>
      </c>
      <c r="E41">
        <v>1</v>
      </c>
      <c r="F41">
        <v>18.2</v>
      </c>
      <c r="G41">
        <v>45.5</v>
      </c>
      <c r="H41">
        <v>41.28</v>
      </c>
      <c r="I41" s="7">
        <v>18.2</v>
      </c>
    </row>
    <row r="42" spans="1:9" x14ac:dyDescent="0.2">
      <c r="B42">
        <v>4</v>
      </c>
      <c r="C42" t="s">
        <v>31</v>
      </c>
      <c r="D42" t="s">
        <v>46</v>
      </c>
      <c r="E42">
        <v>18</v>
      </c>
      <c r="F42">
        <v>9</v>
      </c>
      <c r="G42">
        <v>57.7</v>
      </c>
      <c r="H42">
        <v>53.76</v>
      </c>
      <c r="I42" s="7">
        <v>9</v>
      </c>
    </row>
    <row r="43" spans="1:9" x14ac:dyDescent="0.2">
      <c r="B43">
        <v>5</v>
      </c>
      <c r="C43" t="s">
        <v>31</v>
      </c>
      <c r="D43" t="s">
        <v>51</v>
      </c>
      <c r="E43">
        <v>3</v>
      </c>
      <c r="F43">
        <v>11.3</v>
      </c>
      <c r="G43">
        <v>57.7</v>
      </c>
      <c r="H43">
        <v>62.29</v>
      </c>
      <c r="I43" s="7">
        <v>11.3</v>
      </c>
    </row>
    <row r="44" spans="1:9" x14ac:dyDescent="0.2">
      <c r="B44">
        <v>6</v>
      </c>
      <c r="C44" t="s">
        <v>21</v>
      </c>
      <c r="D44" t="s">
        <v>41</v>
      </c>
      <c r="E44">
        <v>11</v>
      </c>
      <c r="F44">
        <v>10.5</v>
      </c>
      <c r="G44">
        <v>12.3</v>
      </c>
      <c r="H44">
        <v>67.34</v>
      </c>
      <c r="I44" s="7">
        <v>10.5</v>
      </c>
    </row>
    <row r="45" spans="1:9" x14ac:dyDescent="0.2">
      <c r="A45" t="s">
        <v>5</v>
      </c>
      <c r="B45">
        <v>1</v>
      </c>
      <c r="C45" t="s">
        <v>28</v>
      </c>
      <c r="D45" t="s">
        <v>34</v>
      </c>
      <c r="E45">
        <v>15</v>
      </c>
      <c r="F45">
        <v>12.6</v>
      </c>
      <c r="G45">
        <v>54.3</v>
      </c>
      <c r="H45">
        <v>31.25</v>
      </c>
      <c r="I45" s="7">
        <v>12.6</v>
      </c>
    </row>
    <row r="46" spans="1:9" x14ac:dyDescent="0.2">
      <c r="B46">
        <v>2</v>
      </c>
      <c r="C46" t="s">
        <v>31</v>
      </c>
      <c r="D46" t="s">
        <v>35</v>
      </c>
      <c r="E46">
        <v>4</v>
      </c>
      <c r="F46">
        <v>3.1</v>
      </c>
      <c r="G46">
        <v>57.7</v>
      </c>
      <c r="H46">
        <v>45.77</v>
      </c>
      <c r="I46" s="7">
        <v>3.1</v>
      </c>
    </row>
    <row r="47" spans="1:9" x14ac:dyDescent="0.2">
      <c r="B47">
        <v>3</v>
      </c>
      <c r="C47" t="s">
        <v>27</v>
      </c>
      <c r="D47" t="s">
        <v>52</v>
      </c>
      <c r="E47">
        <v>15</v>
      </c>
      <c r="F47">
        <v>19.2</v>
      </c>
      <c r="G47">
        <v>74.5</v>
      </c>
      <c r="H47">
        <v>51.47</v>
      </c>
      <c r="I47" s="7">
        <v>19.2</v>
      </c>
    </row>
    <row r="48" spans="1:9" x14ac:dyDescent="0.2">
      <c r="B48">
        <v>4</v>
      </c>
      <c r="C48" t="s">
        <v>31</v>
      </c>
      <c r="D48" t="s">
        <v>45</v>
      </c>
      <c r="E48">
        <v>20</v>
      </c>
      <c r="F48">
        <v>6.5</v>
      </c>
      <c r="G48">
        <v>57.7</v>
      </c>
      <c r="H48">
        <v>43.09</v>
      </c>
      <c r="I48" s="7">
        <v>6.5</v>
      </c>
    </row>
    <row r="49" spans="1:9" x14ac:dyDescent="0.2">
      <c r="B49">
        <v>5</v>
      </c>
      <c r="C49" t="s">
        <v>24</v>
      </c>
      <c r="D49" t="s">
        <v>48</v>
      </c>
      <c r="E49">
        <v>0</v>
      </c>
      <c r="F49">
        <v>0.8</v>
      </c>
      <c r="G49">
        <v>38.9</v>
      </c>
      <c r="H49">
        <v>50.73</v>
      </c>
      <c r="I49" s="7">
        <v>0.8</v>
      </c>
    </row>
    <row r="50" spans="1:9" x14ac:dyDescent="0.2">
      <c r="B50">
        <v>6</v>
      </c>
      <c r="C50" t="s">
        <v>27</v>
      </c>
      <c r="D50" t="s">
        <v>35</v>
      </c>
      <c r="E50">
        <v>11</v>
      </c>
      <c r="F50">
        <v>12.8</v>
      </c>
      <c r="G50">
        <v>74.5</v>
      </c>
      <c r="H50">
        <v>45.77</v>
      </c>
      <c r="I50" s="7">
        <v>12.8</v>
      </c>
    </row>
    <row r="51" spans="1:9" x14ac:dyDescent="0.2">
      <c r="B51">
        <v>7</v>
      </c>
      <c r="C51" t="s">
        <v>24</v>
      </c>
      <c r="D51" t="s">
        <v>46</v>
      </c>
      <c r="E51">
        <v>9</v>
      </c>
      <c r="F51">
        <v>15.1</v>
      </c>
      <c r="G51">
        <v>38.9</v>
      </c>
      <c r="H51">
        <v>53.76</v>
      </c>
      <c r="I51" s="7">
        <v>15.1</v>
      </c>
    </row>
    <row r="52" spans="1:9" x14ac:dyDescent="0.2">
      <c r="B52">
        <v>8</v>
      </c>
      <c r="C52" t="s">
        <v>25</v>
      </c>
      <c r="D52" t="s">
        <v>53</v>
      </c>
      <c r="E52">
        <v>6</v>
      </c>
      <c r="F52">
        <v>9.3000000000000007</v>
      </c>
      <c r="G52">
        <v>28.9</v>
      </c>
      <c r="H52">
        <v>44.28</v>
      </c>
      <c r="I52" s="7">
        <v>9.3000000000000007</v>
      </c>
    </row>
    <row r="53" spans="1:9" x14ac:dyDescent="0.2">
      <c r="B53">
        <v>9</v>
      </c>
      <c r="C53" t="s">
        <v>20</v>
      </c>
      <c r="D53" t="s">
        <v>45</v>
      </c>
      <c r="E53">
        <v>12</v>
      </c>
      <c r="F53">
        <v>16</v>
      </c>
      <c r="G53">
        <v>45.5</v>
      </c>
      <c r="H53">
        <v>43.09</v>
      </c>
      <c r="I53" s="7">
        <v>16</v>
      </c>
    </row>
    <row r="54" spans="1:9" x14ac:dyDescent="0.2">
      <c r="B54">
        <v>10</v>
      </c>
      <c r="C54" t="s">
        <v>23</v>
      </c>
      <c r="D54" t="s">
        <v>44</v>
      </c>
      <c r="E54">
        <v>9</v>
      </c>
      <c r="F54">
        <v>6.9</v>
      </c>
      <c r="G54">
        <v>22.3</v>
      </c>
      <c r="H54">
        <v>30.73</v>
      </c>
      <c r="I54" s="7">
        <v>6.9</v>
      </c>
    </row>
    <row r="55" spans="1:9" x14ac:dyDescent="0.2">
      <c r="B55">
        <v>11</v>
      </c>
      <c r="C55" t="s">
        <v>24</v>
      </c>
      <c r="D55" t="s">
        <v>53</v>
      </c>
      <c r="E55">
        <v>6</v>
      </c>
      <c r="F55">
        <v>5.7</v>
      </c>
      <c r="G55">
        <v>38.9</v>
      </c>
      <c r="H55">
        <v>44.28</v>
      </c>
      <c r="I55" s="7">
        <v>5.7</v>
      </c>
    </row>
    <row r="56" spans="1:9" x14ac:dyDescent="0.2">
      <c r="A56" t="s">
        <v>54</v>
      </c>
      <c r="I56" s="7">
        <v>419.9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128E7-C488-471E-843C-D4A309A65922}">
  <dimension ref="A3:E17"/>
  <sheetViews>
    <sheetView workbookViewId="0">
      <selection activeCell="A16" sqref="A16"/>
    </sheetView>
  </sheetViews>
  <sheetFormatPr baseColWidth="10" defaultRowHeight="12.75" x14ac:dyDescent="0.2"/>
  <cols>
    <col min="1" max="1" width="15.7109375" bestFit="1" customWidth="1"/>
    <col min="2" max="2" width="9.7109375" bestFit="1" customWidth="1"/>
    <col min="3" max="3" width="15.7109375" bestFit="1" customWidth="1"/>
    <col min="4" max="4" width="17.5703125" bestFit="1" customWidth="1"/>
    <col min="5" max="5" width="14.5703125" bestFit="1" customWidth="1"/>
  </cols>
  <sheetData>
    <row r="3" spans="1:5" x14ac:dyDescent="0.2">
      <c r="C3" s="6" t="s">
        <v>61</v>
      </c>
    </row>
    <row r="4" spans="1:5" x14ac:dyDescent="0.2">
      <c r="A4" s="6" t="s">
        <v>6</v>
      </c>
      <c r="B4" s="6" t="s">
        <v>7</v>
      </c>
      <c r="C4" t="s">
        <v>62</v>
      </c>
      <c r="D4" t="s">
        <v>63</v>
      </c>
      <c r="E4" t="s">
        <v>64</v>
      </c>
    </row>
    <row r="5" spans="1:5" x14ac:dyDescent="0.2">
      <c r="A5" t="s">
        <v>1</v>
      </c>
      <c r="C5" s="1">
        <v>31187.91</v>
      </c>
      <c r="D5" s="1">
        <v>60413.021999999997</v>
      </c>
      <c r="E5" s="1">
        <v>29225.112000000001</v>
      </c>
    </row>
    <row r="6" spans="1:5" x14ac:dyDescent="0.2">
      <c r="A6" t="s">
        <v>2</v>
      </c>
      <c r="B6">
        <v>1</v>
      </c>
      <c r="C6" s="1">
        <v>1856.3999999999999</v>
      </c>
      <c r="D6" s="1">
        <v>4229.7359999999999</v>
      </c>
      <c r="E6" s="1">
        <v>2373.3359999999998</v>
      </c>
    </row>
    <row r="7" spans="1:5" x14ac:dyDescent="0.2">
      <c r="B7">
        <v>2</v>
      </c>
      <c r="C7" s="1">
        <v>7307.0199999999995</v>
      </c>
      <c r="D7" s="1">
        <v>12792.377</v>
      </c>
      <c r="E7" s="1">
        <v>5485.357</v>
      </c>
    </row>
    <row r="8" spans="1:5" x14ac:dyDescent="0.2">
      <c r="B8">
        <v>3</v>
      </c>
      <c r="C8" s="1">
        <v>0</v>
      </c>
      <c r="D8" s="1">
        <v>0</v>
      </c>
      <c r="E8" s="1">
        <v>0</v>
      </c>
    </row>
    <row r="9" spans="1:5" x14ac:dyDescent="0.2">
      <c r="B9">
        <v>4</v>
      </c>
      <c r="C9" s="1">
        <v>1109.76</v>
      </c>
      <c r="D9" s="1">
        <v>2867.328</v>
      </c>
      <c r="E9" s="1">
        <v>1757.568</v>
      </c>
    </row>
    <row r="10" spans="1:5" x14ac:dyDescent="0.2">
      <c r="B10">
        <v>5</v>
      </c>
      <c r="C10" s="1">
        <v>514.36</v>
      </c>
      <c r="D10" s="1">
        <v>1174.0960000000002</v>
      </c>
      <c r="E10" s="1">
        <v>659.7360000000001</v>
      </c>
    </row>
    <row r="11" spans="1:5" x14ac:dyDescent="0.2">
      <c r="B11">
        <v>6</v>
      </c>
      <c r="C11" s="1">
        <v>6433.7</v>
      </c>
      <c r="D11" s="1">
        <v>14658.938</v>
      </c>
      <c r="E11" s="1">
        <v>8225.2380000000012</v>
      </c>
    </row>
    <row r="12" spans="1:5" x14ac:dyDescent="0.2">
      <c r="B12">
        <v>7</v>
      </c>
      <c r="C12" s="1">
        <v>1564.5</v>
      </c>
      <c r="D12" s="1">
        <v>2693.46</v>
      </c>
      <c r="E12" s="1">
        <v>1128.96</v>
      </c>
    </row>
    <row r="13" spans="1:5" x14ac:dyDescent="0.2">
      <c r="A13" t="s">
        <v>60</v>
      </c>
      <c r="C13" s="1">
        <v>18785.740000000002</v>
      </c>
      <c r="D13" s="1">
        <v>38415.935000000005</v>
      </c>
      <c r="E13" s="1">
        <v>19630.195</v>
      </c>
    </row>
    <row r="14" spans="1:5" x14ac:dyDescent="0.2">
      <c r="A14" t="s">
        <v>3</v>
      </c>
      <c r="C14" s="1">
        <v>27212.720000000001</v>
      </c>
      <c r="D14" s="1">
        <v>66871.090999999986</v>
      </c>
      <c r="E14" s="1">
        <v>39658.370999999999</v>
      </c>
    </row>
    <row r="15" spans="1:5" x14ac:dyDescent="0.2">
      <c r="A15" t="s">
        <v>4</v>
      </c>
      <c r="C15" s="1">
        <v>13755.34</v>
      </c>
      <c r="D15" s="1">
        <v>33762.457000000002</v>
      </c>
      <c r="E15" s="1">
        <v>20007.116999999998</v>
      </c>
    </row>
    <row r="16" spans="1:5" x14ac:dyDescent="0.2">
      <c r="A16" t="s">
        <v>5</v>
      </c>
      <c r="C16" s="1">
        <v>68775.12000000001</v>
      </c>
      <c r="D16" s="1">
        <v>123591.19100000001</v>
      </c>
      <c r="E16" s="1">
        <v>54816.070999999996</v>
      </c>
    </row>
    <row r="17" spans="1:5" x14ac:dyDescent="0.2">
      <c r="A17" t="s">
        <v>54</v>
      </c>
      <c r="C17" s="1">
        <v>159716.83000000002</v>
      </c>
      <c r="D17" s="1">
        <v>323053.696</v>
      </c>
      <c r="E17" s="1">
        <v>163336.86599999998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F3AB-7226-4028-AC96-C667052EA015}">
  <dimension ref="A1:K52"/>
  <sheetViews>
    <sheetView topLeftCell="A2" workbookViewId="0">
      <selection activeCell="G14" sqref="G14"/>
    </sheetView>
  </sheetViews>
  <sheetFormatPr baseColWidth="10" defaultRowHeight="12.75" x14ac:dyDescent="0.2"/>
  <cols>
    <col min="1" max="1" width="10.140625" customWidth="1"/>
    <col min="2" max="2" width="9.5703125" customWidth="1"/>
    <col min="3" max="3" width="8.42578125" customWidth="1"/>
    <col min="4" max="4" width="15" customWidth="1"/>
    <col min="5" max="5" width="9.42578125" customWidth="1"/>
    <col min="6" max="6" width="6.140625" customWidth="1"/>
    <col min="7" max="7" width="7.7109375" customWidth="1"/>
    <col min="8" max="8" width="7.140625" bestFit="1" customWidth="1"/>
    <col min="9" max="9" width="17" customWidth="1"/>
    <col min="10" max="10" width="18.7109375" customWidth="1"/>
    <col min="11" max="11" width="15.85546875" customWidth="1"/>
  </cols>
  <sheetData>
    <row r="1" spans="1:11" x14ac:dyDescent="0.2">
      <c r="A1" s="8" t="s">
        <v>6</v>
      </c>
      <c r="B1" s="8" t="s">
        <v>7</v>
      </c>
      <c r="C1" s="8" t="s">
        <v>19</v>
      </c>
      <c r="D1" s="8" t="s">
        <v>32</v>
      </c>
      <c r="E1" s="8" t="s">
        <v>8</v>
      </c>
      <c r="F1" s="8" t="s">
        <v>0</v>
      </c>
      <c r="G1" s="8" t="s">
        <v>17</v>
      </c>
      <c r="H1" s="8" t="s">
        <v>33</v>
      </c>
      <c r="I1" s="10" t="s">
        <v>57</v>
      </c>
      <c r="J1" s="10" t="s">
        <v>58</v>
      </c>
      <c r="K1" s="10" t="s">
        <v>59</v>
      </c>
    </row>
    <row r="2" spans="1:11" x14ac:dyDescent="0.2">
      <c r="A2" s="9" t="s">
        <v>1</v>
      </c>
      <c r="B2" s="9">
        <v>1</v>
      </c>
      <c r="C2" s="9" t="s">
        <v>25</v>
      </c>
      <c r="D2" s="9" t="s">
        <v>39</v>
      </c>
      <c r="E2" s="9">
        <v>7</v>
      </c>
      <c r="F2" s="9">
        <v>3.5</v>
      </c>
      <c r="G2" s="11">
        <v>28.9</v>
      </c>
      <c r="H2" s="11">
        <v>41.28</v>
      </c>
      <c r="I2" s="1">
        <f t="shared" ref="I2:I33" si="0">Anzahl*Std*Lohn</f>
        <v>708.05</v>
      </c>
      <c r="J2" s="1">
        <f t="shared" ref="J2:J33" si="1">Anzahl*Std*(Lohn+Satz)</f>
        <v>1719.41</v>
      </c>
      <c r="K2" s="1">
        <f t="shared" ref="K2:K33" si="2">Anzahl*Std*Satz</f>
        <v>1011.36</v>
      </c>
    </row>
    <row r="3" spans="1:11" x14ac:dyDescent="0.2">
      <c r="A3" s="9" t="s">
        <v>1</v>
      </c>
      <c r="B3" s="9">
        <v>1</v>
      </c>
      <c r="C3" s="9" t="s">
        <v>23</v>
      </c>
      <c r="D3" s="9" t="s">
        <v>38</v>
      </c>
      <c r="E3" s="9">
        <v>4</v>
      </c>
      <c r="F3" s="9">
        <v>2.5</v>
      </c>
      <c r="G3" s="11">
        <v>22.3</v>
      </c>
      <c r="H3" s="11">
        <v>39.96</v>
      </c>
      <c r="I3" s="1">
        <f t="shared" si="0"/>
        <v>223</v>
      </c>
      <c r="J3" s="1">
        <f t="shared" si="1"/>
        <v>622.6</v>
      </c>
      <c r="K3" s="1">
        <f t="shared" si="2"/>
        <v>399.6</v>
      </c>
    </row>
    <row r="4" spans="1:11" x14ac:dyDescent="0.2">
      <c r="A4" s="9" t="s">
        <v>1</v>
      </c>
      <c r="B4" s="9">
        <v>2</v>
      </c>
      <c r="C4" s="9" t="s">
        <v>29</v>
      </c>
      <c r="D4" s="9" t="s">
        <v>34</v>
      </c>
      <c r="E4" s="9">
        <v>1</v>
      </c>
      <c r="F4" s="9">
        <v>4.3</v>
      </c>
      <c r="G4" s="11">
        <v>61.1</v>
      </c>
      <c r="H4" s="11">
        <v>31.25</v>
      </c>
      <c r="I4" s="1">
        <f t="shared" si="0"/>
        <v>262.73</v>
      </c>
      <c r="J4" s="1">
        <f t="shared" si="1"/>
        <v>397.10499999999996</v>
      </c>
      <c r="K4" s="1">
        <f t="shared" si="2"/>
        <v>134.375</v>
      </c>
    </row>
    <row r="5" spans="1:11" x14ac:dyDescent="0.2">
      <c r="A5" s="9" t="s">
        <v>1</v>
      </c>
      <c r="B5" s="9">
        <v>3</v>
      </c>
      <c r="C5" s="9" t="s">
        <v>27</v>
      </c>
      <c r="D5" s="9" t="s">
        <v>47</v>
      </c>
      <c r="E5" s="9">
        <v>2</v>
      </c>
      <c r="F5" s="9">
        <v>4.4000000000000004</v>
      </c>
      <c r="G5" s="11">
        <v>74.5</v>
      </c>
      <c r="H5" s="11">
        <v>53.4</v>
      </c>
      <c r="I5" s="1">
        <f t="shared" si="0"/>
        <v>655.6</v>
      </c>
      <c r="J5" s="1">
        <f t="shared" si="1"/>
        <v>1125.5200000000002</v>
      </c>
      <c r="K5" s="1">
        <f t="shared" si="2"/>
        <v>469.92</v>
      </c>
    </row>
    <row r="6" spans="1:11" x14ac:dyDescent="0.2">
      <c r="A6" s="9" t="s">
        <v>1</v>
      </c>
      <c r="B6" s="9">
        <v>4</v>
      </c>
      <c r="C6" s="9" t="s">
        <v>29</v>
      </c>
      <c r="D6" s="9" t="s">
        <v>49</v>
      </c>
      <c r="E6" s="9">
        <v>0</v>
      </c>
      <c r="F6" s="9">
        <v>6.9</v>
      </c>
      <c r="G6" s="11">
        <v>61.1</v>
      </c>
      <c r="H6" s="11">
        <v>30.78</v>
      </c>
      <c r="I6" s="1">
        <f t="shared" si="0"/>
        <v>0</v>
      </c>
      <c r="J6" s="1">
        <f t="shared" si="1"/>
        <v>0</v>
      </c>
      <c r="K6" s="1">
        <f t="shared" si="2"/>
        <v>0</v>
      </c>
    </row>
    <row r="7" spans="1:11" x14ac:dyDescent="0.2">
      <c r="A7" s="9" t="s">
        <v>1</v>
      </c>
      <c r="B7" s="9">
        <v>5</v>
      </c>
      <c r="C7" s="9" t="s">
        <v>26</v>
      </c>
      <c r="D7" s="9" t="s">
        <v>49</v>
      </c>
      <c r="E7" s="9">
        <v>17</v>
      </c>
      <c r="F7" s="9">
        <v>9.5</v>
      </c>
      <c r="G7" s="11">
        <v>62.3</v>
      </c>
      <c r="H7" s="11">
        <v>30.78</v>
      </c>
      <c r="I7" s="1">
        <f t="shared" si="0"/>
        <v>10061.449999999999</v>
      </c>
      <c r="J7" s="1">
        <f t="shared" si="1"/>
        <v>15032.42</v>
      </c>
      <c r="K7" s="1">
        <f t="shared" si="2"/>
        <v>4970.97</v>
      </c>
    </row>
    <row r="8" spans="1:11" x14ac:dyDescent="0.2">
      <c r="A8" s="9" t="s">
        <v>1</v>
      </c>
      <c r="B8" s="9">
        <v>6</v>
      </c>
      <c r="C8" s="9" t="s">
        <v>26</v>
      </c>
      <c r="D8" s="9" t="s">
        <v>34</v>
      </c>
      <c r="E8" s="9">
        <v>1</v>
      </c>
      <c r="F8" s="9">
        <v>7.5</v>
      </c>
      <c r="G8" s="11">
        <v>62.3</v>
      </c>
      <c r="H8" s="11">
        <v>31.25</v>
      </c>
      <c r="I8" s="1">
        <f t="shared" si="0"/>
        <v>467.25</v>
      </c>
      <c r="J8" s="1">
        <f t="shared" si="1"/>
        <v>701.625</v>
      </c>
      <c r="K8" s="1">
        <f t="shared" si="2"/>
        <v>234.375</v>
      </c>
    </row>
    <row r="9" spans="1:11" x14ac:dyDescent="0.2">
      <c r="A9" s="9" t="s">
        <v>1</v>
      </c>
      <c r="B9" s="9">
        <v>7</v>
      </c>
      <c r="C9" s="9" t="s">
        <v>26</v>
      </c>
      <c r="D9" s="9" t="s">
        <v>48</v>
      </c>
      <c r="E9" s="9">
        <v>7</v>
      </c>
      <c r="F9" s="9">
        <v>4.8</v>
      </c>
      <c r="G9" s="11">
        <v>62.3</v>
      </c>
      <c r="H9" s="11">
        <v>50.73</v>
      </c>
      <c r="I9" s="1">
        <f t="shared" si="0"/>
        <v>2093.2800000000002</v>
      </c>
      <c r="J9" s="1">
        <f t="shared" si="1"/>
        <v>3797.808</v>
      </c>
      <c r="K9" s="1">
        <f t="shared" si="2"/>
        <v>1704.528</v>
      </c>
    </row>
    <row r="10" spans="1:11" x14ac:dyDescent="0.2">
      <c r="A10" s="9" t="s">
        <v>1</v>
      </c>
      <c r="B10" s="9">
        <v>8</v>
      </c>
      <c r="C10" s="9" t="s">
        <v>23</v>
      </c>
      <c r="D10" s="9" t="s">
        <v>48</v>
      </c>
      <c r="E10" s="9">
        <v>19</v>
      </c>
      <c r="F10" s="9">
        <v>1.4</v>
      </c>
      <c r="G10" s="11">
        <v>22.3</v>
      </c>
      <c r="H10" s="11">
        <v>50.73</v>
      </c>
      <c r="I10" s="1">
        <f t="shared" si="0"/>
        <v>593.17999999999995</v>
      </c>
      <c r="J10" s="1">
        <f t="shared" si="1"/>
        <v>1942.598</v>
      </c>
      <c r="K10" s="1">
        <f t="shared" si="2"/>
        <v>1349.4179999999999</v>
      </c>
    </row>
    <row r="11" spans="1:11" x14ac:dyDescent="0.2">
      <c r="A11" s="9" t="s">
        <v>1</v>
      </c>
      <c r="B11" s="9">
        <v>9</v>
      </c>
      <c r="C11" s="9" t="s">
        <v>21</v>
      </c>
      <c r="D11" s="9" t="s">
        <v>47</v>
      </c>
      <c r="E11" s="9">
        <v>14</v>
      </c>
      <c r="F11" s="9">
        <v>2.8</v>
      </c>
      <c r="G11" s="11">
        <v>12.3</v>
      </c>
      <c r="H11" s="11">
        <v>53.4</v>
      </c>
      <c r="I11" s="1">
        <f t="shared" si="0"/>
        <v>482.15999999999997</v>
      </c>
      <c r="J11" s="1">
        <f t="shared" si="1"/>
        <v>2575.44</v>
      </c>
      <c r="K11" s="1">
        <f t="shared" si="2"/>
        <v>2093.2799999999997</v>
      </c>
    </row>
    <row r="12" spans="1:11" x14ac:dyDescent="0.2">
      <c r="A12" s="9" t="s">
        <v>1</v>
      </c>
      <c r="B12" s="9">
        <v>10</v>
      </c>
      <c r="C12" s="9" t="s">
        <v>30</v>
      </c>
      <c r="D12" s="9" t="s">
        <v>42</v>
      </c>
      <c r="E12" s="9">
        <v>2</v>
      </c>
      <c r="F12" s="9">
        <v>10.6</v>
      </c>
      <c r="G12" s="11">
        <v>57.4</v>
      </c>
      <c r="H12" s="11">
        <v>58.17</v>
      </c>
      <c r="I12" s="1">
        <f t="shared" si="0"/>
        <v>1216.8799999999999</v>
      </c>
      <c r="J12" s="1">
        <f t="shared" si="1"/>
        <v>2450.0839999999998</v>
      </c>
      <c r="K12" s="1">
        <f t="shared" si="2"/>
        <v>1233.204</v>
      </c>
    </row>
    <row r="13" spans="1:11" x14ac:dyDescent="0.2">
      <c r="A13" s="9" t="s">
        <v>1</v>
      </c>
      <c r="B13" s="9">
        <v>11</v>
      </c>
      <c r="C13" s="9" t="s">
        <v>20</v>
      </c>
      <c r="D13" s="9" t="s">
        <v>34</v>
      </c>
      <c r="E13" s="9">
        <v>3</v>
      </c>
      <c r="F13" s="9">
        <v>5.9</v>
      </c>
      <c r="G13" s="11">
        <v>45.5</v>
      </c>
      <c r="H13" s="11">
        <v>31.25</v>
      </c>
      <c r="I13" s="1">
        <f t="shared" si="0"/>
        <v>805.35000000000014</v>
      </c>
      <c r="J13" s="1">
        <f t="shared" si="1"/>
        <v>1358.4750000000001</v>
      </c>
      <c r="K13" s="1">
        <f t="shared" si="2"/>
        <v>553.12500000000011</v>
      </c>
    </row>
    <row r="14" spans="1:11" x14ac:dyDescent="0.2">
      <c r="A14" s="9" t="s">
        <v>1</v>
      </c>
      <c r="B14" s="9">
        <v>12</v>
      </c>
      <c r="C14" s="9" t="s">
        <v>24</v>
      </c>
      <c r="D14" s="9" t="s">
        <v>50</v>
      </c>
      <c r="E14" s="9">
        <v>17</v>
      </c>
      <c r="F14" s="9">
        <v>18.7</v>
      </c>
      <c r="G14" s="11">
        <v>38.9</v>
      </c>
      <c r="H14" s="11">
        <v>33.869999999999997</v>
      </c>
      <c r="I14" s="1">
        <f t="shared" si="0"/>
        <v>12366.31</v>
      </c>
      <c r="J14" s="1">
        <f t="shared" si="1"/>
        <v>23133.582999999999</v>
      </c>
      <c r="K14" s="1">
        <f t="shared" si="2"/>
        <v>10767.272999999999</v>
      </c>
    </row>
    <row r="15" spans="1:11" x14ac:dyDescent="0.2">
      <c r="A15" s="9" t="s">
        <v>1</v>
      </c>
      <c r="B15" s="9">
        <v>13</v>
      </c>
      <c r="C15" s="9" t="s">
        <v>23</v>
      </c>
      <c r="D15" s="9" t="s">
        <v>41</v>
      </c>
      <c r="E15" s="9">
        <v>1</v>
      </c>
      <c r="F15" s="9">
        <v>10.5</v>
      </c>
      <c r="G15" s="11">
        <v>22.3</v>
      </c>
      <c r="H15" s="11">
        <v>67.34</v>
      </c>
      <c r="I15" s="1">
        <f t="shared" si="0"/>
        <v>234.15</v>
      </c>
      <c r="J15" s="1">
        <f t="shared" si="1"/>
        <v>941.22</v>
      </c>
      <c r="K15" s="1">
        <f t="shared" si="2"/>
        <v>707.07</v>
      </c>
    </row>
    <row r="16" spans="1:11" x14ac:dyDescent="0.2">
      <c r="A16" s="9" t="s">
        <v>1</v>
      </c>
      <c r="B16" s="9">
        <v>14</v>
      </c>
      <c r="C16" s="9" t="s">
        <v>22</v>
      </c>
      <c r="D16" s="9" t="s">
        <v>51</v>
      </c>
      <c r="E16" s="9">
        <v>2</v>
      </c>
      <c r="F16" s="9">
        <v>17.899999999999999</v>
      </c>
      <c r="G16" s="11">
        <v>16.7</v>
      </c>
      <c r="H16" s="11">
        <v>62.29</v>
      </c>
      <c r="I16" s="1">
        <f t="shared" si="0"/>
        <v>597.8599999999999</v>
      </c>
      <c r="J16" s="1">
        <f t="shared" si="1"/>
        <v>2827.8419999999996</v>
      </c>
      <c r="K16" s="1">
        <f t="shared" si="2"/>
        <v>2229.982</v>
      </c>
    </row>
    <row r="17" spans="1:11" x14ac:dyDescent="0.2">
      <c r="A17" s="9" t="s">
        <v>1</v>
      </c>
      <c r="B17" s="9">
        <v>15</v>
      </c>
      <c r="C17" s="9" t="s">
        <v>21</v>
      </c>
      <c r="D17" s="9" t="s">
        <v>38</v>
      </c>
      <c r="E17" s="9">
        <v>9</v>
      </c>
      <c r="F17" s="9">
        <v>3.8</v>
      </c>
      <c r="G17" s="11">
        <v>12.3</v>
      </c>
      <c r="H17" s="11">
        <v>39.96</v>
      </c>
      <c r="I17" s="1">
        <f t="shared" si="0"/>
        <v>420.65999999999997</v>
      </c>
      <c r="J17" s="1">
        <f t="shared" si="1"/>
        <v>1787.2919999999999</v>
      </c>
      <c r="K17" s="1">
        <f t="shared" si="2"/>
        <v>1366.6319999999998</v>
      </c>
    </row>
    <row r="18" spans="1:11" x14ac:dyDescent="0.2">
      <c r="A18" s="9" t="s">
        <v>2</v>
      </c>
      <c r="B18" s="9">
        <v>1</v>
      </c>
      <c r="C18" s="9" t="s">
        <v>20</v>
      </c>
      <c r="D18" s="9" t="s">
        <v>42</v>
      </c>
      <c r="E18" s="9">
        <v>17</v>
      </c>
      <c r="F18" s="9">
        <v>2.4</v>
      </c>
      <c r="G18" s="11">
        <v>45.5</v>
      </c>
      <c r="H18" s="11">
        <v>58.17</v>
      </c>
      <c r="I18" s="1">
        <f t="shared" si="0"/>
        <v>1856.3999999999999</v>
      </c>
      <c r="J18" s="1">
        <f t="shared" si="1"/>
        <v>4229.7359999999999</v>
      </c>
      <c r="K18" s="1">
        <f t="shared" si="2"/>
        <v>2373.3359999999998</v>
      </c>
    </row>
    <row r="19" spans="1:11" x14ac:dyDescent="0.2">
      <c r="A19" s="9" t="s">
        <v>2</v>
      </c>
      <c r="B19" s="9">
        <v>2</v>
      </c>
      <c r="C19" s="9" t="s">
        <v>30</v>
      </c>
      <c r="D19" s="9" t="s">
        <v>45</v>
      </c>
      <c r="E19" s="9">
        <v>19</v>
      </c>
      <c r="F19" s="9">
        <v>6.7</v>
      </c>
      <c r="G19" s="11">
        <v>57.4</v>
      </c>
      <c r="H19" s="11">
        <v>43.09</v>
      </c>
      <c r="I19" s="1">
        <f t="shared" si="0"/>
        <v>7307.0199999999995</v>
      </c>
      <c r="J19" s="1">
        <f t="shared" si="1"/>
        <v>12792.377</v>
      </c>
      <c r="K19" s="1">
        <f t="shared" si="2"/>
        <v>5485.357</v>
      </c>
    </row>
    <row r="20" spans="1:11" x14ac:dyDescent="0.2">
      <c r="A20" s="9" t="s">
        <v>2</v>
      </c>
      <c r="B20" s="9">
        <v>3</v>
      </c>
      <c r="C20" s="9" t="s">
        <v>22</v>
      </c>
      <c r="D20" s="9" t="s">
        <v>39</v>
      </c>
      <c r="E20" s="9">
        <v>0</v>
      </c>
      <c r="F20" s="9">
        <v>10.6</v>
      </c>
      <c r="G20" s="11">
        <v>16.7</v>
      </c>
      <c r="H20" s="11">
        <v>41.28</v>
      </c>
      <c r="I20" s="1">
        <f t="shared" si="0"/>
        <v>0</v>
      </c>
      <c r="J20" s="1">
        <f t="shared" si="1"/>
        <v>0</v>
      </c>
      <c r="K20" s="1">
        <f t="shared" si="2"/>
        <v>0</v>
      </c>
    </row>
    <row r="21" spans="1:11" x14ac:dyDescent="0.2">
      <c r="A21" s="9" t="s">
        <v>2</v>
      </c>
      <c r="B21" s="9">
        <v>4</v>
      </c>
      <c r="C21" s="9" t="s">
        <v>25</v>
      </c>
      <c r="D21" s="9" t="s">
        <v>35</v>
      </c>
      <c r="E21" s="9">
        <v>8</v>
      </c>
      <c r="F21" s="9">
        <v>4.8</v>
      </c>
      <c r="G21" s="11">
        <v>28.9</v>
      </c>
      <c r="H21" s="11">
        <v>45.77</v>
      </c>
      <c r="I21" s="1">
        <f t="shared" si="0"/>
        <v>1109.76</v>
      </c>
      <c r="J21" s="1">
        <f t="shared" si="1"/>
        <v>2867.328</v>
      </c>
      <c r="K21" s="1">
        <f t="shared" si="2"/>
        <v>1757.568</v>
      </c>
    </row>
    <row r="22" spans="1:11" x14ac:dyDescent="0.2">
      <c r="A22" s="9" t="s">
        <v>2</v>
      </c>
      <c r="B22" s="9">
        <v>5</v>
      </c>
      <c r="C22" s="9" t="s">
        <v>22</v>
      </c>
      <c r="D22" s="9" t="s">
        <v>40</v>
      </c>
      <c r="E22" s="9">
        <v>14</v>
      </c>
      <c r="F22" s="9">
        <v>2.2000000000000002</v>
      </c>
      <c r="G22" s="11">
        <v>16.7</v>
      </c>
      <c r="H22" s="11">
        <v>21.42</v>
      </c>
      <c r="I22" s="1">
        <f t="shared" si="0"/>
        <v>514.36</v>
      </c>
      <c r="J22" s="1">
        <f t="shared" si="1"/>
        <v>1174.0960000000002</v>
      </c>
      <c r="K22" s="1">
        <f t="shared" si="2"/>
        <v>659.7360000000001</v>
      </c>
    </row>
    <row r="23" spans="1:11" x14ac:dyDescent="0.2">
      <c r="A23" s="9" t="s">
        <v>2</v>
      </c>
      <c r="B23" s="9">
        <v>6</v>
      </c>
      <c r="C23" s="9" t="s">
        <v>20</v>
      </c>
      <c r="D23" s="9" t="s">
        <v>42</v>
      </c>
      <c r="E23" s="9">
        <v>14</v>
      </c>
      <c r="F23" s="9">
        <v>10.1</v>
      </c>
      <c r="G23" s="11">
        <v>45.5</v>
      </c>
      <c r="H23" s="11">
        <v>58.17</v>
      </c>
      <c r="I23" s="1">
        <f t="shared" si="0"/>
        <v>6433.7</v>
      </c>
      <c r="J23" s="1">
        <f t="shared" si="1"/>
        <v>14658.938</v>
      </c>
      <c r="K23" s="1">
        <f t="shared" si="2"/>
        <v>8225.2380000000012</v>
      </c>
    </row>
    <row r="24" spans="1:11" x14ac:dyDescent="0.2">
      <c r="A24" s="9" t="s">
        <v>2</v>
      </c>
      <c r="B24" s="9">
        <v>7</v>
      </c>
      <c r="C24" s="9" t="s">
        <v>27</v>
      </c>
      <c r="D24" s="9" t="s">
        <v>46</v>
      </c>
      <c r="E24" s="9">
        <v>15</v>
      </c>
      <c r="F24" s="9">
        <v>1.4</v>
      </c>
      <c r="G24" s="11">
        <v>74.5</v>
      </c>
      <c r="H24" s="11">
        <v>53.76</v>
      </c>
      <c r="I24" s="1">
        <f t="shared" si="0"/>
        <v>1564.5</v>
      </c>
      <c r="J24" s="1">
        <f t="shared" si="1"/>
        <v>2693.46</v>
      </c>
      <c r="K24" s="1">
        <f t="shared" si="2"/>
        <v>1128.96</v>
      </c>
    </row>
    <row r="25" spans="1:11" x14ac:dyDescent="0.2">
      <c r="A25" s="9" t="s">
        <v>3</v>
      </c>
      <c r="B25" s="9">
        <v>1</v>
      </c>
      <c r="C25" s="9" t="s">
        <v>21</v>
      </c>
      <c r="D25" s="9" t="s">
        <v>50</v>
      </c>
      <c r="E25" s="9">
        <v>2</v>
      </c>
      <c r="F25" s="9">
        <v>2.2000000000000002</v>
      </c>
      <c r="G25" s="11">
        <v>12.3</v>
      </c>
      <c r="H25" s="11">
        <v>33.869999999999997</v>
      </c>
      <c r="I25" s="1">
        <f t="shared" si="0"/>
        <v>54.120000000000005</v>
      </c>
      <c r="J25" s="1">
        <f t="shared" si="1"/>
        <v>203.14800000000002</v>
      </c>
      <c r="K25" s="1">
        <f t="shared" si="2"/>
        <v>149.02799999999999</v>
      </c>
    </row>
    <row r="26" spans="1:11" x14ac:dyDescent="0.2">
      <c r="A26" s="9" t="s">
        <v>3</v>
      </c>
      <c r="B26" s="9">
        <v>2</v>
      </c>
      <c r="C26" s="9" t="s">
        <v>25</v>
      </c>
      <c r="D26" s="9" t="s">
        <v>44</v>
      </c>
      <c r="E26" s="9">
        <v>9</v>
      </c>
      <c r="F26" s="9">
        <v>19.8</v>
      </c>
      <c r="G26" s="11">
        <v>28.9</v>
      </c>
      <c r="H26" s="11">
        <v>30.73</v>
      </c>
      <c r="I26" s="1">
        <f t="shared" si="0"/>
        <v>5149.9800000000005</v>
      </c>
      <c r="J26" s="1">
        <f t="shared" si="1"/>
        <v>10626.066000000001</v>
      </c>
      <c r="K26" s="1">
        <f t="shared" si="2"/>
        <v>5476.0860000000002</v>
      </c>
    </row>
    <row r="27" spans="1:11" x14ac:dyDescent="0.2">
      <c r="A27" s="9" t="s">
        <v>3</v>
      </c>
      <c r="B27" s="9">
        <v>3</v>
      </c>
      <c r="C27" s="9" t="s">
        <v>24</v>
      </c>
      <c r="D27" s="9" t="s">
        <v>36</v>
      </c>
      <c r="E27" s="9">
        <v>14</v>
      </c>
      <c r="F27" s="9">
        <v>7.8</v>
      </c>
      <c r="G27" s="11">
        <v>38.9</v>
      </c>
      <c r="H27" s="11">
        <v>69.87</v>
      </c>
      <c r="I27" s="1">
        <f t="shared" si="0"/>
        <v>4247.88</v>
      </c>
      <c r="J27" s="1">
        <f t="shared" si="1"/>
        <v>11877.684000000001</v>
      </c>
      <c r="K27" s="1">
        <f t="shared" si="2"/>
        <v>7629.804000000001</v>
      </c>
    </row>
    <row r="28" spans="1:11" x14ac:dyDescent="0.2">
      <c r="A28" s="9" t="s">
        <v>3</v>
      </c>
      <c r="B28" s="9">
        <v>4</v>
      </c>
      <c r="C28" s="9" t="s">
        <v>21</v>
      </c>
      <c r="D28" s="9" t="s">
        <v>46</v>
      </c>
      <c r="E28" s="9">
        <v>8</v>
      </c>
      <c r="F28" s="9">
        <v>14.7</v>
      </c>
      <c r="G28" s="11">
        <v>12.3</v>
      </c>
      <c r="H28" s="11">
        <v>53.76</v>
      </c>
      <c r="I28" s="1">
        <f t="shared" si="0"/>
        <v>1446.48</v>
      </c>
      <c r="J28" s="1">
        <f t="shared" si="1"/>
        <v>7768.6559999999999</v>
      </c>
      <c r="K28" s="1">
        <f t="shared" si="2"/>
        <v>6322.1759999999995</v>
      </c>
    </row>
    <row r="29" spans="1:11" x14ac:dyDescent="0.2">
      <c r="A29" s="9" t="s">
        <v>3</v>
      </c>
      <c r="B29" s="9">
        <v>5</v>
      </c>
      <c r="C29" s="9" t="s">
        <v>26</v>
      </c>
      <c r="D29" s="9" t="s">
        <v>38</v>
      </c>
      <c r="E29" s="9">
        <v>7</v>
      </c>
      <c r="F29" s="9">
        <v>6.9</v>
      </c>
      <c r="G29" s="11">
        <v>62.3</v>
      </c>
      <c r="H29" s="11">
        <v>39.96</v>
      </c>
      <c r="I29" s="1">
        <f t="shared" si="0"/>
        <v>3009.09</v>
      </c>
      <c r="J29" s="1">
        <f t="shared" si="1"/>
        <v>4939.1580000000004</v>
      </c>
      <c r="K29" s="1">
        <f t="shared" si="2"/>
        <v>1930.0680000000002</v>
      </c>
    </row>
    <row r="30" spans="1:11" x14ac:dyDescent="0.2">
      <c r="A30" s="9" t="s">
        <v>3</v>
      </c>
      <c r="B30" s="9">
        <v>6</v>
      </c>
      <c r="C30" s="9" t="s">
        <v>23</v>
      </c>
      <c r="D30" s="9" t="s">
        <v>47</v>
      </c>
      <c r="E30" s="9">
        <v>18</v>
      </c>
      <c r="F30" s="9">
        <v>6.7</v>
      </c>
      <c r="G30" s="11">
        <v>22.3</v>
      </c>
      <c r="H30" s="11">
        <v>53.4</v>
      </c>
      <c r="I30" s="1">
        <f t="shared" si="0"/>
        <v>2689.38</v>
      </c>
      <c r="J30" s="1">
        <f t="shared" si="1"/>
        <v>9129.4200000000019</v>
      </c>
      <c r="K30" s="1">
        <f t="shared" si="2"/>
        <v>6440.04</v>
      </c>
    </row>
    <row r="31" spans="1:11" x14ac:dyDescent="0.2">
      <c r="A31" s="9" t="s">
        <v>3</v>
      </c>
      <c r="B31" s="9">
        <v>7</v>
      </c>
      <c r="C31" s="9" t="s">
        <v>28</v>
      </c>
      <c r="D31" s="9" t="s">
        <v>36</v>
      </c>
      <c r="E31" s="9">
        <v>0</v>
      </c>
      <c r="F31" s="9">
        <v>11.3</v>
      </c>
      <c r="G31" s="11">
        <v>54.3</v>
      </c>
      <c r="H31" s="11">
        <v>69.87</v>
      </c>
      <c r="I31" s="1">
        <f t="shared" si="0"/>
        <v>0</v>
      </c>
      <c r="J31" s="1">
        <f t="shared" si="1"/>
        <v>0</v>
      </c>
      <c r="K31" s="1">
        <f t="shared" si="2"/>
        <v>0</v>
      </c>
    </row>
    <row r="32" spans="1:11" x14ac:dyDescent="0.2">
      <c r="A32" s="9" t="s">
        <v>3</v>
      </c>
      <c r="B32" s="9">
        <v>8</v>
      </c>
      <c r="C32" s="9" t="s">
        <v>20</v>
      </c>
      <c r="D32" s="9" t="s">
        <v>45</v>
      </c>
      <c r="E32" s="9">
        <v>13</v>
      </c>
      <c r="F32" s="9">
        <v>11.3</v>
      </c>
      <c r="G32" s="11">
        <v>45.5</v>
      </c>
      <c r="H32" s="11">
        <v>43.09</v>
      </c>
      <c r="I32" s="1">
        <f t="shared" si="0"/>
        <v>6683.95</v>
      </c>
      <c r="J32" s="1">
        <f t="shared" si="1"/>
        <v>13013.871000000001</v>
      </c>
      <c r="K32" s="1">
        <f t="shared" si="2"/>
        <v>6329.9210000000012</v>
      </c>
    </row>
    <row r="33" spans="1:11" x14ac:dyDescent="0.2">
      <c r="A33" s="9" t="s">
        <v>3</v>
      </c>
      <c r="B33" s="9">
        <v>9</v>
      </c>
      <c r="C33" s="9" t="s">
        <v>25</v>
      </c>
      <c r="D33" s="9" t="s">
        <v>51</v>
      </c>
      <c r="E33" s="9">
        <v>8</v>
      </c>
      <c r="F33" s="9">
        <v>4.7</v>
      </c>
      <c r="G33" s="11">
        <v>28.9</v>
      </c>
      <c r="H33" s="11">
        <v>62.29</v>
      </c>
      <c r="I33" s="1">
        <f t="shared" si="0"/>
        <v>1086.6400000000001</v>
      </c>
      <c r="J33" s="1">
        <f t="shared" si="1"/>
        <v>3428.7440000000001</v>
      </c>
      <c r="K33" s="1">
        <f t="shared" si="2"/>
        <v>2342.1040000000003</v>
      </c>
    </row>
    <row r="34" spans="1:11" x14ac:dyDescent="0.2">
      <c r="A34" s="9" t="s">
        <v>3</v>
      </c>
      <c r="B34" s="9">
        <v>10</v>
      </c>
      <c r="C34" s="9" t="s">
        <v>28</v>
      </c>
      <c r="D34" s="9" t="s">
        <v>46</v>
      </c>
      <c r="E34" s="9">
        <v>4</v>
      </c>
      <c r="F34" s="9">
        <v>11.9</v>
      </c>
      <c r="G34" s="11">
        <v>54.3</v>
      </c>
      <c r="H34" s="11">
        <v>53.76</v>
      </c>
      <c r="I34" s="1">
        <f t="shared" ref="I34:I52" si="3">Anzahl*Std*Lohn</f>
        <v>2584.6799999999998</v>
      </c>
      <c r="J34" s="1">
        <f t="shared" ref="J34:J52" si="4">Anzahl*Std*(Lohn+Satz)</f>
        <v>5143.6559999999999</v>
      </c>
      <c r="K34" s="1">
        <f t="shared" ref="K34:K52" si="5">Anzahl*Std*Satz</f>
        <v>2558.9760000000001</v>
      </c>
    </row>
    <row r="35" spans="1:11" x14ac:dyDescent="0.2">
      <c r="A35" s="9" t="s">
        <v>3</v>
      </c>
      <c r="B35" s="9">
        <v>11</v>
      </c>
      <c r="C35" s="9" t="s">
        <v>22</v>
      </c>
      <c r="D35" s="9" t="s">
        <v>49</v>
      </c>
      <c r="E35" s="9">
        <v>6</v>
      </c>
      <c r="F35" s="9">
        <v>2.6</v>
      </c>
      <c r="G35" s="11">
        <v>16.7</v>
      </c>
      <c r="H35" s="11">
        <v>30.78</v>
      </c>
      <c r="I35" s="1">
        <f t="shared" si="3"/>
        <v>260.52000000000004</v>
      </c>
      <c r="J35" s="1">
        <f t="shared" si="4"/>
        <v>740.6880000000001</v>
      </c>
      <c r="K35" s="1">
        <f t="shared" si="5"/>
        <v>480.16800000000006</v>
      </c>
    </row>
    <row r="36" spans="1:11" x14ac:dyDescent="0.2">
      <c r="A36" s="9" t="s">
        <v>4</v>
      </c>
      <c r="B36" s="9">
        <v>1</v>
      </c>
      <c r="C36" s="9" t="s">
        <v>22</v>
      </c>
      <c r="D36" s="9" t="s">
        <v>34</v>
      </c>
      <c r="E36" s="9">
        <v>1</v>
      </c>
      <c r="F36" s="9">
        <v>4.8</v>
      </c>
      <c r="G36" s="11">
        <v>16.7</v>
      </c>
      <c r="H36" s="11">
        <v>31.25</v>
      </c>
      <c r="I36" s="1">
        <f t="shared" si="3"/>
        <v>80.16</v>
      </c>
      <c r="J36" s="1">
        <f t="shared" si="4"/>
        <v>230.16</v>
      </c>
      <c r="K36" s="1">
        <f t="shared" si="5"/>
        <v>150</v>
      </c>
    </row>
    <row r="37" spans="1:11" x14ac:dyDescent="0.2">
      <c r="A37" s="9" t="s">
        <v>4</v>
      </c>
      <c r="B37" s="9">
        <v>2</v>
      </c>
      <c r="C37" s="9" t="s">
        <v>21</v>
      </c>
      <c r="D37" s="9" t="s">
        <v>48</v>
      </c>
      <c r="E37" s="9">
        <v>2</v>
      </c>
      <c r="F37" s="9">
        <v>5</v>
      </c>
      <c r="G37" s="11">
        <v>12.3</v>
      </c>
      <c r="H37" s="11">
        <v>50.73</v>
      </c>
      <c r="I37" s="1">
        <f t="shared" si="3"/>
        <v>123</v>
      </c>
      <c r="J37" s="1">
        <f t="shared" si="4"/>
        <v>630.29999999999995</v>
      </c>
      <c r="K37" s="1">
        <f t="shared" si="5"/>
        <v>507.29999999999995</v>
      </c>
    </row>
    <row r="38" spans="1:11" x14ac:dyDescent="0.2">
      <c r="A38" s="9" t="s">
        <v>4</v>
      </c>
      <c r="B38" s="9">
        <v>3</v>
      </c>
      <c r="C38" s="9" t="s">
        <v>20</v>
      </c>
      <c r="D38" s="9" t="s">
        <v>39</v>
      </c>
      <c r="E38" s="9">
        <v>1</v>
      </c>
      <c r="F38" s="9">
        <v>18.2</v>
      </c>
      <c r="G38" s="11">
        <v>45.5</v>
      </c>
      <c r="H38" s="11">
        <v>41.28</v>
      </c>
      <c r="I38" s="1">
        <f t="shared" si="3"/>
        <v>828.1</v>
      </c>
      <c r="J38" s="1">
        <f t="shared" si="4"/>
        <v>1579.396</v>
      </c>
      <c r="K38" s="1">
        <f t="shared" si="5"/>
        <v>751.29599999999994</v>
      </c>
    </row>
    <row r="39" spans="1:11" x14ac:dyDescent="0.2">
      <c r="A39" s="9" t="s">
        <v>4</v>
      </c>
      <c r="B39" s="9">
        <v>4</v>
      </c>
      <c r="C39" s="9" t="s">
        <v>31</v>
      </c>
      <c r="D39" s="9" t="s">
        <v>46</v>
      </c>
      <c r="E39" s="9">
        <v>18</v>
      </c>
      <c r="F39" s="9">
        <v>9</v>
      </c>
      <c r="G39" s="11">
        <v>57.7</v>
      </c>
      <c r="H39" s="11">
        <v>53.76</v>
      </c>
      <c r="I39" s="1">
        <f t="shared" si="3"/>
        <v>9347.4</v>
      </c>
      <c r="J39" s="1">
        <f t="shared" si="4"/>
        <v>18056.52</v>
      </c>
      <c r="K39" s="1">
        <f t="shared" si="5"/>
        <v>8709.119999999999</v>
      </c>
    </row>
    <row r="40" spans="1:11" x14ac:dyDescent="0.2">
      <c r="A40" s="9" t="s">
        <v>4</v>
      </c>
      <c r="B40" s="9">
        <v>5</v>
      </c>
      <c r="C40" s="9" t="s">
        <v>31</v>
      </c>
      <c r="D40" s="9" t="s">
        <v>51</v>
      </c>
      <c r="E40" s="9">
        <v>3</v>
      </c>
      <c r="F40" s="9">
        <v>11.3</v>
      </c>
      <c r="G40" s="11">
        <v>57.7</v>
      </c>
      <c r="H40" s="11">
        <v>62.29</v>
      </c>
      <c r="I40" s="1">
        <f t="shared" si="3"/>
        <v>1956.0300000000004</v>
      </c>
      <c r="J40" s="1">
        <f t="shared" si="4"/>
        <v>4067.661000000001</v>
      </c>
      <c r="K40" s="1">
        <f t="shared" si="5"/>
        <v>2111.6310000000003</v>
      </c>
    </row>
    <row r="41" spans="1:11" x14ac:dyDescent="0.2">
      <c r="A41" s="9" t="s">
        <v>4</v>
      </c>
      <c r="B41" s="9">
        <v>6</v>
      </c>
      <c r="C41" s="9" t="s">
        <v>21</v>
      </c>
      <c r="D41" s="9" t="s">
        <v>41</v>
      </c>
      <c r="E41" s="9">
        <v>11</v>
      </c>
      <c r="F41" s="9">
        <v>10.5</v>
      </c>
      <c r="G41" s="11">
        <v>12.3</v>
      </c>
      <c r="H41" s="11">
        <v>67.34</v>
      </c>
      <c r="I41" s="1">
        <f t="shared" si="3"/>
        <v>1420.65</v>
      </c>
      <c r="J41" s="1">
        <f t="shared" si="4"/>
        <v>9198.42</v>
      </c>
      <c r="K41" s="1">
        <f t="shared" si="5"/>
        <v>7777.77</v>
      </c>
    </row>
    <row r="42" spans="1:11" x14ac:dyDescent="0.2">
      <c r="A42" s="9" t="s">
        <v>5</v>
      </c>
      <c r="B42" s="9">
        <v>1</v>
      </c>
      <c r="C42" s="9" t="s">
        <v>28</v>
      </c>
      <c r="D42" s="9" t="s">
        <v>34</v>
      </c>
      <c r="E42" s="9">
        <v>15</v>
      </c>
      <c r="F42" s="9">
        <v>12.6</v>
      </c>
      <c r="G42" s="11">
        <v>54.3</v>
      </c>
      <c r="H42" s="11">
        <v>31.25</v>
      </c>
      <c r="I42" s="1">
        <f t="shared" si="3"/>
        <v>10262.699999999999</v>
      </c>
      <c r="J42" s="1">
        <f t="shared" si="4"/>
        <v>16168.949999999999</v>
      </c>
      <c r="K42" s="1">
        <f t="shared" si="5"/>
        <v>5906.25</v>
      </c>
    </row>
    <row r="43" spans="1:11" x14ac:dyDescent="0.2">
      <c r="A43" s="9" t="s">
        <v>5</v>
      </c>
      <c r="B43" s="9">
        <v>2</v>
      </c>
      <c r="C43" s="9" t="s">
        <v>31</v>
      </c>
      <c r="D43" s="9" t="s">
        <v>35</v>
      </c>
      <c r="E43" s="9">
        <v>4</v>
      </c>
      <c r="F43" s="9">
        <v>3.1</v>
      </c>
      <c r="G43" s="11">
        <v>57.7</v>
      </c>
      <c r="H43" s="11">
        <v>45.77</v>
      </c>
      <c r="I43" s="1">
        <f t="shared" si="3"/>
        <v>715.48</v>
      </c>
      <c r="J43" s="1">
        <f t="shared" si="4"/>
        <v>1283.028</v>
      </c>
      <c r="K43" s="1">
        <f t="shared" si="5"/>
        <v>567.548</v>
      </c>
    </row>
    <row r="44" spans="1:11" x14ac:dyDescent="0.2">
      <c r="A44" s="9" t="s">
        <v>5</v>
      </c>
      <c r="B44" s="9">
        <v>3</v>
      </c>
      <c r="C44" s="9" t="s">
        <v>27</v>
      </c>
      <c r="D44" s="9" t="s">
        <v>52</v>
      </c>
      <c r="E44" s="9">
        <v>15</v>
      </c>
      <c r="F44" s="9">
        <v>19.2</v>
      </c>
      <c r="G44" s="11">
        <v>74.5</v>
      </c>
      <c r="H44" s="11">
        <v>51.47</v>
      </c>
      <c r="I44" s="1">
        <f t="shared" si="3"/>
        <v>21456</v>
      </c>
      <c r="J44" s="1">
        <f t="shared" si="4"/>
        <v>36279.360000000001</v>
      </c>
      <c r="K44" s="1">
        <f t="shared" si="5"/>
        <v>14823.36</v>
      </c>
    </row>
    <row r="45" spans="1:11" x14ac:dyDescent="0.2">
      <c r="A45" s="9" t="s">
        <v>5</v>
      </c>
      <c r="B45" s="9">
        <v>4</v>
      </c>
      <c r="C45" s="9" t="s">
        <v>31</v>
      </c>
      <c r="D45" s="9" t="s">
        <v>45</v>
      </c>
      <c r="E45" s="9">
        <v>20</v>
      </c>
      <c r="F45" s="9">
        <v>6.5</v>
      </c>
      <c r="G45" s="11">
        <v>57.7</v>
      </c>
      <c r="H45" s="11">
        <v>43.09</v>
      </c>
      <c r="I45" s="1">
        <f t="shared" si="3"/>
        <v>7501</v>
      </c>
      <c r="J45" s="1">
        <f t="shared" si="4"/>
        <v>13102.7</v>
      </c>
      <c r="K45" s="1">
        <f t="shared" si="5"/>
        <v>5601.7000000000007</v>
      </c>
    </row>
    <row r="46" spans="1:11" x14ac:dyDescent="0.2">
      <c r="A46" s="9" t="s">
        <v>5</v>
      </c>
      <c r="B46" s="9">
        <v>5</v>
      </c>
      <c r="C46" s="9" t="s">
        <v>24</v>
      </c>
      <c r="D46" s="9" t="s">
        <v>48</v>
      </c>
      <c r="E46" s="9">
        <v>0</v>
      </c>
      <c r="F46" s="9">
        <v>0.8</v>
      </c>
      <c r="G46" s="11">
        <v>38.9</v>
      </c>
      <c r="H46" s="11">
        <v>50.73</v>
      </c>
      <c r="I46" s="1">
        <f t="shared" si="3"/>
        <v>0</v>
      </c>
      <c r="J46" s="1">
        <f t="shared" si="4"/>
        <v>0</v>
      </c>
      <c r="K46" s="1">
        <f t="shared" si="5"/>
        <v>0</v>
      </c>
    </row>
    <row r="47" spans="1:11" x14ac:dyDescent="0.2">
      <c r="A47" s="9" t="s">
        <v>5</v>
      </c>
      <c r="B47" s="9">
        <v>6</v>
      </c>
      <c r="C47" s="9" t="s">
        <v>27</v>
      </c>
      <c r="D47" s="9" t="s">
        <v>35</v>
      </c>
      <c r="E47" s="9">
        <v>11</v>
      </c>
      <c r="F47" s="9">
        <v>12.8</v>
      </c>
      <c r="G47" s="11">
        <v>74.5</v>
      </c>
      <c r="H47" s="11">
        <v>45.77</v>
      </c>
      <c r="I47" s="1">
        <f t="shared" si="3"/>
        <v>10489.6</v>
      </c>
      <c r="J47" s="1">
        <f t="shared" si="4"/>
        <v>16934.016000000003</v>
      </c>
      <c r="K47" s="1">
        <f t="shared" si="5"/>
        <v>6444.4160000000011</v>
      </c>
    </row>
    <row r="48" spans="1:11" x14ac:dyDescent="0.2">
      <c r="A48" s="9" t="s">
        <v>5</v>
      </c>
      <c r="B48" s="9">
        <v>7</v>
      </c>
      <c r="C48" s="9" t="s">
        <v>24</v>
      </c>
      <c r="D48" s="9" t="s">
        <v>46</v>
      </c>
      <c r="E48" s="9">
        <v>9</v>
      </c>
      <c r="F48" s="9">
        <v>15.1</v>
      </c>
      <c r="G48" s="11">
        <v>38.9</v>
      </c>
      <c r="H48" s="11">
        <v>53.76</v>
      </c>
      <c r="I48" s="1">
        <f t="shared" si="3"/>
        <v>5286.51</v>
      </c>
      <c r="J48" s="1">
        <f t="shared" si="4"/>
        <v>12592.494000000001</v>
      </c>
      <c r="K48" s="1">
        <f t="shared" si="5"/>
        <v>7305.9840000000004</v>
      </c>
    </row>
    <row r="49" spans="1:11" x14ac:dyDescent="0.2">
      <c r="A49" s="9" t="s">
        <v>5</v>
      </c>
      <c r="B49" s="9">
        <v>8</v>
      </c>
      <c r="C49" s="9" t="s">
        <v>25</v>
      </c>
      <c r="D49" s="9" t="s">
        <v>53</v>
      </c>
      <c r="E49" s="9">
        <v>6</v>
      </c>
      <c r="F49" s="9">
        <v>9.3000000000000007</v>
      </c>
      <c r="G49" s="11">
        <v>28.9</v>
      </c>
      <c r="H49" s="11">
        <v>44.28</v>
      </c>
      <c r="I49" s="1">
        <f t="shared" si="3"/>
        <v>1612.6200000000001</v>
      </c>
      <c r="J49" s="1">
        <f t="shared" si="4"/>
        <v>4083.4440000000009</v>
      </c>
      <c r="K49" s="1">
        <f t="shared" si="5"/>
        <v>2470.8240000000001</v>
      </c>
    </row>
    <row r="50" spans="1:11" x14ac:dyDescent="0.2">
      <c r="A50" s="9" t="s">
        <v>5</v>
      </c>
      <c r="B50" s="9">
        <v>9</v>
      </c>
      <c r="C50" s="9" t="s">
        <v>20</v>
      </c>
      <c r="D50" s="9" t="s">
        <v>45</v>
      </c>
      <c r="E50" s="9">
        <v>12</v>
      </c>
      <c r="F50" s="9">
        <v>16</v>
      </c>
      <c r="G50" s="11">
        <v>45.5</v>
      </c>
      <c r="H50" s="11">
        <v>43.09</v>
      </c>
      <c r="I50" s="1">
        <f t="shared" si="3"/>
        <v>8736</v>
      </c>
      <c r="J50" s="1">
        <f t="shared" si="4"/>
        <v>17009.28</v>
      </c>
      <c r="K50" s="1">
        <f t="shared" si="5"/>
        <v>8273.2800000000007</v>
      </c>
    </row>
    <row r="51" spans="1:11" x14ac:dyDescent="0.2">
      <c r="A51" s="9" t="s">
        <v>5</v>
      </c>
      <c r="B51" s="9">
        <v>10</v>
      </c>
      <c r="C51" s="9" t="s">
        <v>23</v>
      </c>
      <c r="D51" s="9" t="s">
        <v>44</v>
      </c>
      <c r="E51" s="9">
        <v>9</v>
      </c>
      <c r="F51" s="9">
        <v>6.9</v>
      </c>
      <c r="G51" s="11">
        <v>22.3</v>
      </c>
      <c r="H51" s="11">
        <v>30.73</v>
      </c>
      <c r="I51" s="1">
        <f t="shared" si="3"/>
        <v>1384.8300000000002</v>
      </c>
      <c r="J51" s="1">
        <f t="shared" si="4"/>
        <v>3293.163</v>
      </c>
      <c r="K51" s="1">
        <f t="shared" si="5"/>
        <v>1908.3330000000001</v>
      </c>
    </row>
    <row r="52" spans="1:11" x14ac:dyDescent="0.2">
      <c r="A52" s="9" t="s">
        <v>5</v>
      </c>
      <c r="B52" s="9">
        <v>11</v>
      </c>
      <c r="C52" s="9" t="s">
        <v>24</v>
      </c>
      <c r="D52" s="9" t="s">
        <v>53</v>
      </c>
      <c r="E52" s="9">
        <v>6</v>
      </c>
      <c r="F52" s="9">
        <v>5.7</v>
      </c>
      <c r="G52" s="11">
        <v>38.9</v>
      </c>
      <c r="H52" s="11">
        <v>44.28</v>
      </c>
      <c r="I52" s="1">
        <f t="shared" si="3"/>
        <v>1330.38</v>
      </c>
      <c r="J52" s="1">
        <f t="shared" si="4"/>
        <v>2844.7560000000003</v>
      </c>
      <c r="K52" s="1">
        <f t="shared" si="5"/>
        <v>1514.3760000000002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Cover</vt:lpstr>
      <vt:lpstr>Bauteile</vt:lpstr>
      <vt:lpstr>Personal</vt:lpstr>
      <vt:lpstr>Maschinen</vt:lpstr>
      <vt:lpstr>Pivot</vt:lpstr>
      <vt:lpstr>Tabelle3</vt:lpstr>
      <vt:lpstr>Kosten</vt:lpstr>
      <vt:lpstr>Anzahl</vt:lpstr>
      <vt:lpstr>Bauteil</vt:lpstr>
      <vt:lpstr>Bezeichnung</vt:lpstr>
      <vt:lpstr>Lohn</vt:lpstr>
      <vt:lpstr>Maschinenkosten</vt:lpstr>
      <vt:lpstr>Name</vt:lpstr>
      <vt:lpstr>Personal!Personalkosten</vt:lpstr>
      <vt:lpstr>Personalkosten</vt:lpstr>
      <vt:lpstr>Produkt</vt:lpstr>
      <vt:lpstr>Satz</vt:lpstr>
      <vt:lpstr>Std</vt:lpstr>
    </vt:vector>
  </TitlesOfParts>
  <Company>Hella KGaA Hueck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nahrha1</dc:creator>
  <cp:lastModifiedBy>Harald Nahrstedt</cp:lastModifiedBy>
  <dcterms:created xsi:type="dcterms:W3CDTF">2013-05-24T08:43:10Z</dcterms:created>
  <dcterms:modified xsi:type="dcterms:W3CDTF">2020-06-10T17:58:46Z</dcterms:modified>
</cp:coreProperties>
</file>