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1961C78E-2AD0-4109-AC89-29032EC83DBE}" xr6:coauthVersionLast="47" xr6:coauthVersionMax="47" xr10:uidLastSave="{00000000-0000-0000-0000-000000000000}"/>
  <bookViews>
    <workbookView xWindow="-19725" yWindow="-3585" windowWidth="17910" windowHeight="11145" xr2:uid="{39239244-8F81-4968-9A3F-594C5EA3CF35}"/>
  </bookViews>
  <sheets>
    <sheet name="Cover" sheetId="10" r:id="rId1"/>
    <sheet name="Einfach" sheetId="1" r:id="rId2"/>
    <sheet name="Mehrfach" sheetId="2" r:id="rId3"/>
    <sheet name="Bayes" sheetId="3" r:id="rId4"/>
    <sheet name="Standardabweichung" sheetId="4" r:id="rId5"/>
    <sheet name="MiniMaxi" sheetId="5" r:id="rId6"/>
    <sheet name="PessiOpti" sheetId="6" r:id="rId7"/>
    <sheet name="Laplace" sheetId="7" r:id="rId8"/>
    <sheet name="SavageNiehans" sheetId="8" r:id="rId9"/>
    <sheet name="Vergleich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9" l="1"/>
  <c r="G4" i="9"/>
  <c r="G2" i="9"/>
  <c r="F3" i="9"/>
  <c r="F4" i="9"/>
  <c r="F2" i="9"/>
  <c r="H4" i="9"/>
  <c r="H3" i="9"/>
  <c r="H2" i="9"/>
  <c r="C6" i="8" l="1"/>
  <c r="D6" i="8"/>
  <c r="B6" i="8"/>
  <c r="E3" i="7"/>
  <c r="E4" i="7"/>
  <c r="E5" i="7"/>
  <c r="E2" i="7"/>
  <c r="G5" i="6"/>
  <c r="F6" i="6"/>
  <c r="H6" i="6" s="1"/>
  <c r="E6" i="6"/>
  <c r="G6" i="6" s="1"/>
  <c r="F5" i="6"/>
  <c r="H5" i="6" s="1"/>
  <c r="I5" i="6" s="1"/>
  <c r="E5" i="6"/>
  <c r="F4" i="6"/>
  <c r="H4" i="6" s="1"/>
  <c r="E4" i="6"/>
  <c r="G4" i="6" s="1"/>
  <c r="F3" i="6"/>
  <c r="H3" i="6" s="1"/>
  <c r="E3" i="6"/>
  <c r="G3" i="6" s="1"/>
  <c r="F3" i="5"/>
  <c r="F4" i="5"/>
  <c r="F5" i="5"/>
  <c r="F2" i="5"/>
  <c r="E3" i="5"/>
  <c r="E4" i="5"/>
  <c r="E5" i="5"/>
  <c r="E2" i="5"/>
  <c r="E4" i="4"/>
  <c r="E3" i="4"/>
  <c r="E4" i="3"/>
  <c r="E3" i="3"/>
  <c r="E4" i="2"/>
  <c r="E5" i="2"/>
  <c r="E6" i="2"/>
  <c r="E3" i="2"/>
  <c r="I4" i="6" l="1"/>
  <c r="I6" i="6"/>
  <c r="F4" i="4"/>
  <c r="G4" i="4" s="1"/>
  <c r="F3" i="4"/>
  <c r="H3" i="4" s="1"/>
  <c r="G4" i="8"/>
  <c r="G5" i="8"/>
  <c r="G6" i="8"/>
  <c r="G3" i="8"/>
  <c r="I4" i="8"/>
  <c r="I5" i="8"/>
  <c r="I3" i="8"/>
  <c r="I6" i="8"/>
  <c r="H5" i="8"/>
  <c r="H6" i="8"/>
  <c r="H4" i="8"/>
  <c r="H3" i="8"/>
  <c r="I3" i="6"/>
  <c r="H4" i="4" l="1"/>
  <c r="G3" i="4"/>
  <c r="J3" i="8"/>
  <c r="J6" i="8"/>
  <c r="J5" i="8"/>
  <c r="J4" i="8"/>
</calcChain>
</file>

<file path=xl/sharedStrings.xml><?xml version="1.0" encoding="utf-8"?>
<sst xmlns="http://schemas.openxmlformats.org/spreadsheetml/2006/main" count="113" uniqueCount="49">
  <si>
    <t>U1</t>
  </si>
  <si>
    <t>U2</t>
  </si>
  <si>
    <t>Z1</t>
  </si>
  <si>
    <t>Z2</t>
  </si>
  <si>
    <t>Z3</t>
  </si>
  <si>
    <t>Ziele:</t>
  </si>
  <si>
    <t>Alternative 1</t>
  </si>
  <si>
    <t>Alternative 2</t>
  </si>
  <si>
    <t>Alternative 3</t>
  </si>
  <si>
    <t>Alternative 4</t>
  </si>
  <si>
    <t>Kostenreduktion [T€]</t>
  </si>
  <si>
    <t>Projektwert</t>
  </si>
  <si>
    <t>Zielgewichtung</t>
  </si>
  <si>
    <t>Gewichtung G:</t>
  </si>
  <si>
    <t>U3</t>
  </si>
  <si>
    <t>Erwartungswert</t>
  </si>
  <si>
    <t>Wahrscheinlichkeit w:</t>
  </si>
  <si>
    <t>Umweltzustand:</t>
  </si>
  <si>
    <t>m</t>
  </si>
  <si>
    <t>s</t>
  </si>
  <si>
    <t>m-2s</t>
  </si>
  <si>
    <t>m+s</t>
  </si>
  <si>
    <t>MiniMax</t>
  </si>
  <si>
    <t>MaxiMax</t>
  </si>
  <si>
    <t>Min</t>
  </si>
  <si>
    <t>Max</t>
  </si>
  <si>
    <t>l</t>
  </si>
  <si>
    <t>Nutzen</t>
  </si>
  <si>
    <r>
      <t>1-</t>
    </r>
    <r>
      <rPr>
        <b/>
        <sz val="11"/>
        <color theme="1"/>
        <rFont val="Symbol"/>
        <family val="1"/>
        <charset val="2"/>
      </rPr>
      <t>l</t>
    </r>
  </si>
  <si>
    <t xml:space="preserve">l =  </t>
  </si>
  <si>
    <t>Laplace-Wert</t>
  </si>
  <si>
    <t>Max:</t>
  </si>
  <si>
    <t>Max-Nachteil</t>
  </si>
  <si>
    <t>Transformation der Ergebnis-Matrix in die Regret-Matrix:</t>
  </si>
  <si>
    <t>U4</t>
  </si>
  <si>
    <t>Skills + Tools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</si>
  <si>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</si>
  <si>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</si>
  <si>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</si>
  <si>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</si>
  <si>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</si>
  <si>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</si>
  <si>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</si>
  <si>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</si>
  <si>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</si>
  <si>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</si>
  <si>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</si>
  <si>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Projekt-Entscheidungen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</si>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</sst>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2" xfId="0" applyFont="1" applyBorder="1"/>
    <xf numFmtId="0" fontId="0" fillId="3" borderId="2" xfId="0" applyFill="1" applyBorder="1" applyAlignment="1">
      <alignment horizontal="center"/>
    </xf>
    <xf numFmtId="0" fontId="0" fillId="2" borderId="2" xfId="0" applyFill="1" applyBorder="1"/>
    <xf numFmtId="0" fontId="6" fillId="4" borderId="0" xfId="1" applyFont="1" applyFill="1" applyAlignment="1">
      <alignment horizontal="center"/>
    </xf>
    <xf numFmtId="0" fontId="7" fillId="0" borderId="0" xfId="1" applyFont="1"/>
    <xf numFmtId="0" fontId="5" fillId="0" borderId="0" xfId="1"/>
    <xf numFmtId="0" fontId="7" fillId="3" borderId="0" xfId="1" applyFont="1" applyFill="1"/>
    <xf numFmtId="0" fontId="7" fillId="3" borderId="0" xfId="1" applyFont="1" applyFill="1" applyAlignment="1">
      <alignment horizontal="right" indent="1"/>
    </xf>
    <xf numFmtId="0" fontId="7" fillId="0" borderId="0" xfId="1" quotePrefix="1" applyFont="1" applyAlignment="1">
      <alignment horizontal="left" indent="1"/>
    </xf>
    <xf numFmtId="0" fontId="8" fillId="0" borderId="0" xfId="1" applyFont="1" applyAlignment="1">
      <alignment horizontal="left" indent="1"/>
    </xf>
    <xf numFmtId="0" fontId="7" fillId="0" borderId="0" xfId="1" applyFont="1" applyAlignment="1">
      <alignment horizontal="left" indent="1"/>
    </xf>
    <xf numFmtId="14" fontId="7" fillId="0" borderId="0" xfId="1" applyNumberFormat="1" applyFont="1" applyAlignment="1">
      <alignment horizontal="left" indent="1"/>
    </xf>
    <xf numFmtId="0" fontId="7" fillId="3" borderId="0" xfId="1" applyFont="1" applyFill="1" applyAlignment="1">
      <alignment horizontal="right"/>
    </xf>
    <xf numFmtId="14" fontId="7" fillId="0" borderId="0" xfId="1" applyNumberFormat="1" applyFont="1" applyAlignment="1">
      <alignment horizontal="left"/>
    </xf>
    <xf numFmtId="0" fontId="7" fillId="5" borderId="0" xfId="1" applyFont="1" applyFill="1" applyAlignment="1">
      <alignment horizontal="center" wrapText="1"/>
    </xf>
    <xf numFmtId="0" fontId="7" fillId="5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Standard" xfId="0" builtinId="0"/>
    <cellStyle name="Standard 2 2 2" xfId="1" xr:uid="{32AAF597-5149-4C70-A702-0F57DAF99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9B85-C6DB-41F2-BB13-5E60AA3FEE98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24" customWidth="1"/>
    <col min="2" max="2" width="23.109375" style="24" customWidth="1"/>
    <col min="3" max="3" width="53.44140625" style="24" customWidth="1"/>
    <col min="4" max="16384" width="11.44140625" style="24"/>
  </cols>
  <sheetData>
    <row r="2" spans="2:3" x14ac:dyDescent="0.3">
      <c r="B2" s="22"/>
      <c r="C2" s="23"/>
    </row>
    <row r="3" spans="2:3" x14ac:dyDescent="0.3">
      <c r="B3" s="22" t="s">
        <v>35</v>
      </c>
      <c r="C3" s="23"/>
    </row>
    <row r="4" spans="2:3" x14ac:dyDescent="0.3">
      <c r="B4" s="22" t="s">
        <v>48</v>
      </c>
      <c r="C4" s="23"/>
    </row>
    <row r="5" spans="2:3" x14ac:dyDescent="0.3">
      <c r="B5" s="22"/>
      <c r="C5" s="23"/>
    </row>
    <row r="6" spans="2:3" x14ac:dyDescent="0.3">
      <c r="B6" s="25"/>
      <c r="C6" s="23"/>
    </row>
    <row r="7" spans="2:3" x14ac:dyDescent="0.3">
      <c r="B7" s="26" t="s">
        <v>36</v>
      </c>
      <c r="C7" s="27">
        <v>9</v>
      </c>
    </row>
    <row r="8" spans="2:3" x14ac:dyDescent="0.3">
      <c r="B8" s="26" t="s">
        <v>37</v>
      </c>
      <c r="C8" s="28" t="s">
        <v>38</v>
      </c>
    </row>
    <row r="9" spans="2:3" x14ac:dyDescent="0.3">
      <c r="B9" s="26"/>
      <c r="C9" s="29"/>
    </row>
    <row r="10" spans="2:3" x14ac:dyDescent="0.3">
      <c r="B10" s="26" t="s">
        <v>39</v>
      </c>
      <c r="C10" s="29" t="s">
        <v>47</v>
      </c>
    </row>
    <row r="11" spans="2:3" x14ac:dyDescent="0.3">
      <c r="B11" s="26"/>
      <c r="C11" s="29"/>
    </row>
    <row r="12" spans="2:3" x14ac:dyDescent="0.3">
      <c r="B12" s="26"/>
      <c r="C12" s="29" t="s">
        <v>40</v>
      </c>
    </row>
    <row r="13" spans="2:3" x14ac:dyDescent="0.3">
      <c r="B13" s="26"/>
      <c r="C13" s="29"/>
    </row>
    <row r="14" spans="2:3" x14ac:dyDescent="0.3">
      <c r="B14" s="26"/>
      <c r="C14" s="29"/>
    </row>
    <row r="15" spans="2:3" x14ac:dyDescent="0.3">
      <c r="B15" s="26"/>
      <c r="C15" s="29"/>
    </row>
    <row r="16" spans="2:3" x14ac:dyDescent="0.3">
      <c r="B16" s="26"/>
      <c r="C16" s="29"/>
    </row>
    <row r="17" spans="2:3" x14ac:dyDescent="0.3">
      <c r="B17" s="26"/>
      <c r="C17" s="29"/>
    </row>
    <row r="18" spans="2:3" x14ac:dyDescent="0.3">
      <c r="B18" s="26" t="s">
        <v>41</v>
      </c>
      <c r="C18" s="29" t="s">
        <v>42</v>
      </c>
    </row>
    <row r="19" spans="2:3" x14ac:dyDescent="0.3">
      <c r="B19" s="26" t="s">
        <v>43</v>
      </c>
      <c r="C19" s="30">
        <v>45683</v>
      </c>
    </row>
    <row r="20" spans="2:3" x14ac:dyDescent="0.3">
      <c r="B20" s="26" t="s">
        <v>44</v>
      </c>
      <c r="C20" s="29" t="s">
        <v>45</v>
      </c>
    </row>
    <row r="21" spans="2:3" x14ac:dyDescent="0.3">
      <c r="B21" s="31"/>
      <c r="C21" s="32"/>
    </row>
    <row r="22" spans="2:3" x14ac:dyDescent="0.3">
      <c r="B22" s="33"/>
      <c r="C22" s="23"/>
    </row>
    <row r="23" spans="2:3" x14ac:dyDescent="0.3">
      <c r="B23" s="33" t="s">
        <v>46</v>
      </c>
      <c r="C23" s="23"/>
    </row>
    <row r="24" spans="2:3" x14ac:dyDescent="0.3">
      <c r="B24" s="34"/>
      <c r="C24" s="23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07C5-AC69-4D71-81C9-2F7EE23C117D}">
  <dimension ref="A1:H4"/>
  <sheetViews>
    <sheetView showGridLines="0" zoomScaleNormal="100" workbookViewId="0">
      <selection activeCell="J10" sqref="J10"/>
    </sheetView>
  </sheetViews>
  <sheetFormatPr baseColWidth="10" defaultRowHeight="14.4" x14ac:dyDescent="0.3"/>
  <cols>
    <col min="1" max="1" width="19.5546875" customWidth="1"/>
    <col min="2" max="5" width="8" style="1" customWidth="1"/>
    <col min="6" max="7" width="10.6640625" style="1" customWidth="1"/>
    <col min="8" max="8" width="15" style="1" bestFit="1" customWidth="1"/>
  </cols>
  <sheetData>
    <row r="1" spans="1:8" x14ac:dyDescent="0.3">
      <c r="A1" s="5" t="s">
        <v>17</v>
      </c>
      <c r="B1" s="6" t="s">
        <v>0</v>
      </c>
      <c r="C1" s="6" t="s">
        <v>1</v>
      </c>
      <c r="D1" s="6" t="s">
        <v>14</v>
      </c>
      <c r="E1" s="6" t="s">
        <v>34</v>
      </c>
      <c r="F1" s="6" t="s">
        <v>22</v>
      </c>
      <c r="G1" s="6" t="s">
        <v>23</v>
      </c>
      <c r="H1" s="6" t="s">
        <v>30</v>
      </c>
    </row>
    <row r="2" spans="1:8" x14ac:dyDescent="0.3">
      <c r="A2" s="7" t="s">
        <v>6</v>
      </c>
      <c r="B2" s="6">
        <v>20</v>
      </c>
      <c r="C2" s="6">
        <v>50</v>
      </c>
      <c r="D2" s="6">
        <v>70</v>
      </c>
      <c r="E2" s="6">
        <v>30</v>
      </c>
      <c r="F2" s="6">
        <f>MIN(B2:E2)</f>
        <v>20</v>
      </c>
      <c r="G2" s="6">
        <f>MAX(B2:E2)</f>
        <v>70</v>
      </c>
      <c r="H2" s="8">
        <f>AVERAGE(B2:E2)</f>
        <v>42.5</v>
      </c>
    </row>
    <row r="3" spans="1:8" x14ac:dyDescent="0.3">
      <c r="A3" s="7" t="s">
        <v>7</v>
      </c>
      <c r="B3" s="6">
        <v>60</v>
      </c>
      <c r="C3" s="6">
        <v>30</v>
      </c>
      <c r="D3" s="6">
        <v>50</v>
      </c>
      <c r="E3" s="6">
        <v>40</v>
      </c>
      <c r="F3" s="6">
        <f t="shared" ref="F3:F4" si="0">MIN(B3:E3)</f>
        <v>30</v>
      </c>
      <c r="G3" s="6">
        <f t="shared" ref="G3:G4" si="1">MAX(B3:E3)</f>
        <v>60</v>
      </c>
      <c r="H3" s="8">
        <f>AVERAGE(B3:E3)</f>
        <v>45</v>
      </c>
    </row>
    <row r="4" spans="1:8" x14ac:dyDescent="0.3">
      <c r="A4" s="7" t="s">
        <v>8</v>
      </c>
      <c r="B4" s="6">
        <v>35</v>
      </c>
      <c r="C4" s="6">
        <v>80</v>
      </c>
      <c r="D4" s="6">
        <v>40</v>
      </c>
      <c r="E4" s="6">
        <v>50</v>
      </c>
      <c r="F4" s="9">
        <f t="shared" si="0"/>
        <v>35</v>
      </c>
      <c r="G4" s="9">
        <f t="shared" si="1"/>
        <v>80</v>
      </c>
      <c r="H4" s="10">
        <f>AVERAGE(B4:E4)</f>
        <v>51.25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F409-5510-46E4-8CF2-58F128CAC34F}">
  <dimension ref="A1:G5"/>
  <sheetViews>
    <sheetView showGridLines="0" zoomScaleNormal="100" workbookViewId="0">
      <selection sqref="A1:B5"/>
    </sheetView>
  </sheetViews>
  <sheetFormatPr baseColWidth="10" defaultRowHeight="14.4" x14ac:dyDescent="0.3"/>
  <cols>
    <col min="1" max="1" width="15.88671875" customWidth="1"/>
    <col min="2" max="2" width="18.44140625" style="1" bestFit="1" customWidth="1"/>
    <col min="3" max="7" width="11.44140625" style="1" customWidth="1"/>
    <col min="8" max="8" width="11.44140625" customWidth="1"/>
  </cols>
  <sheetData>
    <row r="1" spans="1:7" x14ac:dyDescent="0.3">
      <c r="A1" s="5"/>
      <c r="B1" s="6" t="s">
        <v>10</v>
      </c>
      <c r="D1" s="35"/>
      <c r="E1" s="35"/>
      <c r="F1" s="35"/>
      <c r="G1" s="35"/>
    </row>
    <row r="2" spans="1:7" x14ac:dyDescent="0.3">
      <c r="A2" s="7" t="s">
        <v>6</v>
      </c>
      <c r="B2" s="6">
        <v>20</v>
      </c>
    </row>
    <row r="3" spans="1:7" x14ac:dyDescent="0.3">
      <c r="A3" s="7" t="s">
        <v>7</v>
      </c>
      <c r="B3" s="6">
        <v>23</v>
      </c>
    </row>
    <row r="4" spans="1:7" x14ac:dyDescent="0.3">
      <c r="A4" s="7" t="s">
        <v>8</v>
      </c>
      <c r="B4" s="9">
        <v>31</v>
      </c>
    </row>
    <row r="5" spans="1:7" x14ac:dyDescent="0.3">
      <c r="A5" s="7" t="s">
        <v>9</v>
      </c>
      <c r="B5" s="6">
        <v>28</v>
      </c>
    </row>
  </sheetData>
  <mergeCells count="2">
    <mergeCell ref="D1:E1"/>
    <mergeCell ref="F1:G1"/>
  </mergeCells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75E6-CEC1-431C-82DC-D53D52791499}">
  <dimension ref="A1:F6"/>
  <sheetViews>
    <sheetView showGridLines="0" zoomScaleNormal="100" workbookViewId="0">
      <selection sqref="A1:F6"/>
    </sheetView>
  </sheetViews>
  <sheetFormatPr baseColWidth="10" defaultRowHeight="14.4" x14ac:dyDescent="0.3"/>
  <cols>
    <col min="1" max="1" width="20.109375" customWidth="1"/>
    <col min="2" max="4" width="11.44140625" style="1"/>
    <col min="5" max="5" width="11.5546875" bestFit="1" customWidth="1"/>
    <col min="6" max="6" width="14.5546875" bestFit="1" customWidth="1"/>
  </cols>
  <sheetData>
    <row r="1" spans="1:6" x14ac:dyDescent="0.3">
      <c r="A1" s="5" t="s">
        <v>5</v>
      </c>
      <c r="B1" s="13" t="s">
        <v>2</v>
      </c>
      <c r="C1" s="13" t="s">
        <v>3</v>
      </c>
      <c r="D1" s="13" t="s">
        <v>4</v>
      </c>
      <c r="E1" s="19" t="s">
        <v>11</v>
      </c>
      <c r="F1" s="19" t="s">
        <v>12</v>
      </c>
    </row>
    <row r="2" spans="1:6" x14ac:dyDescent="0.3">
      <c r="A2" s="5" t="s">
        <v>13</v>
      </c>
      <c r="B2" s="20">
        <v>0.6</v>
      </c>
      <c r="C2" s="20">
        <v>0.3</v>
      </c>
      <c r="D2" s="20">
        <v>0.2</v>
      </c>
      <c r="E2" s="7"/>
      <c r="F2" s="7"/>
    </row>
    <row r="3" spans="1:6" x14ac:dyDescent="0.3">
      <c r="A3" s="7" t="s">
        <v>6</v>
      </c>
      <c r="B3" s="6">
        <v>22</v>
      </c>
      <c r="C3" s="6">
        <v>16</v>
      </c>
      <c r="D3" s="6">
        <v>20</v>
      </c>
      <c r="E3" s="7">
        <f>B$2*B3+C$2*C3+D$2*D3</f>
        <v>22</v>
      </c>
      <c r="F3" s="6">
        <v>3</v>
      </c>
    </row>
    <row r="4" spans="1:6" x14ac:dyDescent="0.3">
      <c r="A4" s="7" t="s">
        <v>7</v>
      </c>
      <c r="B4" s="6">
        <v>22</v>
      </c>
      <c r="C4" s="6">
        <v>16</v>
      </c>
      <c r="D4" s="6">
        <v>18</v>
      </c>
      <c r="E4" s="7">
        <f t="shared" ref="E4:E6" si="0">B$2*B4+C$2*C4+D$2*D4</f>
        <v>21.6</v>
      </c>
      <c r="F4" s="6">
        <v>4</v>
      </c>
    </row>
    <row r="5" spans="1:6" x14ac:dyDescent="0.3">
      <c r="A5" s="7" t="s">
        <v>8</v>
      </c>
      <c r="B5" s="6">
        <v>22</v>
      </c>
      <c r="C5" s="6">
        <v>12</v>
      </c>
      <c r="D5" s="6">
        <v>28</v>
      </c>
      <c r="E5" s="7">
        <f t="shared" si="0"/>
        <v>22.4</v>
      </c>
      <c r="F5" s="6">
        <v>2</v>
      </c>
    </row>
    <row r="6" spans="1:6" x14ac:dyDescent="0.3">
      <c r="A6" s="7" t="s">
        <v>9</v>
      </c>
      <c r="B6" s="6">
        <v>18</v>
      </c>
      <c r="C6" s="6">
        <v>36</v>
      </c>
      <c r="D6" s="6">
        <v>24</v>
      </c>
      <c r="E6" s="21">
        <f t="shared" si="0"/>
        <v>26.4</v>
      </c>
      <c r="F6" s="6">
        <v>1</v>
      </c>
    </row>
  </sheetData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8189-1E46-48F9-951C-5E9A5A0B8A96}">
  <dimension ref="A1:E4"/>
  <sheetViews>
    <sheetView showGridLines="0" zoomScaleNormal="100" workbookViewId="0">
      <selection sqref="A1:E4"/>
    </sheetView>
  </sheetViews>
  <sheetFormatPr baseColWidth="10" defaultRowHeight="14.4" x14ac:dyDescent="0.3"/>
  <cols>
    <col min="1" max="1" width="26.44140625" customWidth="1"/>
    <col min="2" max="4" width="8" style="1" customWidth="1"/>
    <col min="5" max="5" width="15" style="1" bestFit="1" customWidth="1"/>
  </cols>
  <sheetData>
    <row r="1" spans="1:5" x14ac:dyDescent="0.3">
      <c r="A1" s="5" t="s">
        <v>17</v>
      </c>
      <c r="B1" s="6" t="s">
        <v>0</v>
      </c>
      <c r="C1" s="6" t="s">
        <v>1</v>
      </c>
      <c r="D1" s="6" t="s">
        <v>14</v>
      </c>
      <c r="E1" s="6" t="s">
        <v>15</v>
      </c>
    </row>
    <row r="2" spans="1:5" x14ac:dyDescent="0.3">
      <c r="A2" s="5" t="s">
        <v>16</v>
      </c>
      <c r="B2" s="6">
        <v>0.3</v>
      </c>
      <c r="C2" s="6">
        <v>0.5</v>
      </c>
      <c r="D2" s="6">
        <v>0.2</v>
      </c>
      <c r="E2" s="17" t="s">
        <v>18</v>
      </c>
    </row>
    <row r="3" spans="1:5" x14ac:dyDescent="0.3">
      <c r="A3" s="7" t="s">
        <v>6</v>
      </c>
      <c r="B3" s="6">
        <v>90</v>
      </c>
      <c r="C3" s="6">
        <v>110</v>
      </c>
      <c r="D3" s="6">
        <v>150</v>
      </c>
      <c r="E3" s="9">
        <f>B$2*B3+C$2*C3+D$2*D3</f>
        <v>112</v>
      </c>
    </row>
    <row r="4" spans="1:5" x14ac:dyDescent="0.3">
      <c r="A4" s="7" t="s">
        <v>7</v>
      </c>
      <c r="B4" s="6">
        <v>95</v>
      </c>
      <c r="C4" s="6">
        <v>105</v>
      </c>
      <c r="D4" s="6">
        <v>120</v>
      </c>
      <c r="E4" s="6">
        <f>B$2*B4+C$2*C4+D$2*D4</f>
        <v>105</v>
      </c>
    </row>
  </sheetData>
  <phoneticPr fontId="2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6481-0BA6-4C8F-A495-94D1263D2B19}">
  <dimension ref="A1:H4"/>
  <sheetViews>
    <sheetView showGridLines="0" zoomScaleNormal="100" workbookViewId="0">
      <selection sqref="A1:H4"/>
    </sheetView>
  </sheetViews>
  <sheetFormatPr baseColWidth="10" defaultRowHeight="14.4" x14ac:dyDescent="0.3"/>
  <cols>
    <col min="1" max="1" width="26.44140625" customWidth="1"/>
    <col min="2" max="8" width="8.6640625" style="1" customWidth="1"/>
  </cols>
  <sheetData>
    <row r="1" spans="1:8" x14ac:dyDescent="0.3">
      <c r="A1" s="5" t="s">
        <v>17</v>
      </c>
      <c r="B1" s="6" t="s">
        <v>0</v>
      </c>
      <c r="C1" s="6" t="s">
        <v>1</v>
      </c>
      <c r="D1" s="6" t="s">
        <v>14</v>
      </c>
      <c r="E1" s="6"/>
      <c r="F1" s="6"/>
      <c r="G1" s="6"/>
      <c r="H1" s="6"/>
    </row>
    <row r="2" spans="1:8" x14ac:dyDescent="0.3">
      <c r="A2" s="5" t="s">
        <v>16</v>
      </c>
      <c r="B2" s="6">
        <v>0.3</v>
      </c>
      <c r="C2" s="6">
        <v>0.5</v>
      </c>
      <c r="D2" s="6">
        <v>0.2</v>
      </c>
      <c r="E2" s="17" t="s">
        <v>18</v>
      </c>
      <c r="F2" s="17" t="s">
        <v>19</v>
      </c>
      <c r="G2" s="17" t="s">
        <v>20</v>
      </c>
      <c r="H2" s="17" t="s">
        <v>21</v>
      </c>
    </row>
    <row r="3" spans="1:8" x14ac:dyDescent="0.3">
      <c r="A3" s="7" t="s">
        <v>6</v>
      </c>
      <c r="B3" s="6">
        <v>90</v>
      </c>
      <c r="C3" s="6">
        <v>110</v>
      </c>
      <c r="D3" s="6">
        <v>150</v>
      </c>
      <c r="E3" s="16">
        <f>B$2*B3+C$2*C3+D$2*D3</f>
        <v>112</v>
      </c>
      <c r="F3" s="18">
        <f>SQRT(B$2*(B3-$E3)^2+C$2*(C3-$E3)^2+D$2*(D3-$E3)^2)</f>
        <v>20.880613017821101</v>
      </c>
      <c r="G3" s="18">
        <f>E3-2*F3</f>
        <v>70.23877396435779</v>
      </c>
      <c r="H3" s="10">
        <f>E3+F3</f>
        <v>132.8806130178211</v>
      </c>
    </row>
    <row r="4" spans="1:8" x14ac:dyDescent="0.3">
      <c r="A4" s="7" t="s">
        <v>7</v>
      </c>
      <c r="B4" s="6">
        <v>95</v>
      </c>
      <c r="C4" s="6">
        <v>105</v>
      </c>
      <c r="D4" s="6">
        <v>120</v>
      </c>
      <c r="E4" s="6">
        <f>B$2*B4+C$2*C4+D$2*D4</f>
        <v>105</v>
      </c>
      <c r="F4" s="18">
        <f>SQRT(B$2*(B4-$E4)^2+C$2*(C4-$E4)^2+D$2*(D4-$E4)^2)</f>
        <v>8.6602540378443873</v>
      </c>
      <c r="G4" s="10">
        <f>E4-2*F4</f>
        <v>87.679491924311222</v>
      </c>
      <c r="H4" s="18">
        <f>E4+F4</f>
        <v>113.66025403784438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5020-11EE-426E-9E19-58EB6BDBAB0F}">
  <dimension ref="A1:F5"/>
  <sheetViews>
    <sheetView showGridLines="0" zoomScaleNormal="100" workbookViewId="0">
      <selection activeCell="G21" sqref="G21"/>
    </sheetView>
  </sheetViews>
  <sheetFormatPr baseColWidth="10" defaultRowHeight="14.4" x14ac:dyDescent="0.3"/>
  <cols>
    <col min="1" max="1" width="19.5546875" customWidth="1"/>
    <col min="2" max="4" width="8" style="1" customWidth="1"/>
    <col min="5" max="5" width="15" style="1" bestFit="1" customWidth="1"/>
  </cols>
  <sheetData>
    <row r="1" spans="1:6" x14ac:dyDescent="0.3">
      <c r="A1" s="5" t="s">
        <v>17</v>
      </c>
      <c r="B1" s="6" t="s">
        <v>0</v>
      </c>
      <c r="C1" s="6" t="s">
        <v>1</v>
      </c>
      <c r="D1" s="6" t="s">
        <v>14</v>
      </c>
      <c r="E1" s="6" t="s">
        <v>22</v>
      </c>
      <c r="F1" s="16" t="s">
        <v>23</v>
      </c>
    </row>
    <row r="2" spans="1:6" x14ac:dyDescent="0.3">
      <c r="A2" s="7" t="s">
        <v>6</v>
      </c>
      <c r="B2" s="6">
        <v>4</v>
      </c>
      <c r="C2" s="6">
        <v>6</v>
      </c>
      <c r="D2" s="6">
        <v>5</v>
      </c>
      <c r="E2" s="9">
        <f>MIN(B2:D2)</f>
        <v>4</v>
      </c>
      <c r="F2" s="6">
        <f>MAX(B2:D2)</f>
        <v>6</v>
      </c>
    </row>
    <row r="3" spans="1:6" x14ac:dyDescent="0.3">
      <c r="A3" s="7" t="s">
        <v>7</v>
      </c>
      <c r="B3" s="6">
        <v>5</v>
      </c>
      <c r="C3" s="6">
        <v>0</v>
      </c>
      <c r="D3" s="6">
        <v>9</v>
      </c>
      <c r="E3" s="16">
        <f t="shared" ref="E3:E5" si="0">MIN(B3:D3)</f>
        <v>0</v>
      </c>
      <c r="F3" s="6">
        <f t="shared" ref="F3:F5" si="1">MAX(B3:D3)</f>
        <v>9</v>
      </c>
    </row>
    <row r="4" spans="1:6" x14ac:dyDescent="0.3">
      <c r="A4" s="7" t="s">
        <v>8</v>
      </c>
      <c r="B4" s="6">
        <v>7</v>
      </c>
      <c r="C4" s="6">
        <v>3</v>
      </c>
      <c r="D4" s="6">
        <v>12</v>
      </c>
      <c r="E4" s="16">
        <f t="shared" si="0"/>
        <v>3</v>
      </c>
      <c r="F4" s="9">
        <f t="shared" si="1"/>
        <v>12</v>
      </c>
    </row>
    <row r="5" spans="1:6" x14ac:dyDescent="0.3">
      <c r="A5" s="7" t="s">
        <v>9</v>
      </c>
      <c r="B5" s="6">
        <v>3</v>
      </c>
      <c r="C5" s="6">
        <v>2</v>
      </c>
      <c r="D5" s="6">
        <v>7</v>
      </c>
      <c r="E5" s="16">
        <f t="shared" si="0"/>
        <v>2</v>
      </c>
      <c r="F5" s="6">
        <f t="shared" si="1"/>
        <v>7</v>
      </c>
    </row>
  </sheetData>
  <phoneticPr fontId="2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83DA-A113-4907-896E-DAB2C644E803}">
  <dimension ref="A1:I6"/>
  <sheetViews>
    <sheetView showGridLines="0" zoomScaleNormal="100" workbookViewId="0">
      <selection activeCell="H24" sqref="H24"/>
    </sheetView>
  </sheetViews>
  <sheetFormatPr baseColWidth="10" defaultRowHeight="14.4" x14ac:dyDescent="0.3"/>
  <cols>
    <col min="1" max="1" width="19.5546875" customWidth="1"/>
    <col min="2" max="5" width="6.6640625" style="1" customWidth="1"/>
    <col min="6" max="6" width="6.6640625" customWidth="1"/>
    <col min="7" max="8" width="6.6640625" style="1" customWidth="1"/>
    <col min="9" max="9" width="7.44140625" style="1" bestFit="1" customWidth="1"/>
  </cols>
  <sheetData>
    <row r="1" spans="1:9" x14ac:dyDescent="0.3">
      <c r="A1" s="3" t="s">
        <v>29</v>
      </c>
      <c r="B1" s="6">
        <v>0.3</v>
      </c>
    </row>
    <row r="2" spans="1:9" x14ac:dyDescent="0.3">
      <c r="A2" s="11" t="s">
        <v>17</v>
      </c>
      <c r="B2" s="13" t="s">
        <v>0</v>
      </c>
      <c r="C2" s="13" t="s">
        <v>1</v>
      </c>
      <c r="D2" s="13" t="s">
        <v>14</v>
      </c>
      <c r="E2" s="13" t="s">
        <v>24</v>
      </c>
      <c r="F2" s="14" t="s">
        <v>25</v>
      </c>
      <c r="G2" s="14" t="s">
        <v>28</v>
      </c>
      <c r="H2" s="15" t="s">
        <v>26</v>
      </c>
      <c r="I2" s="13" t="s">
        <v>27</v>
      </c>
    </row>
    <row r="3" spans="1:9" x14ac:dyDescent="0.3">
      <c r="A3" s="12" t="s">
        <v>6</v>
      </c>
      <c r="B3" s="6">
        <v>4</v>
      </c>
      <c r="C3" s="6">
        <v>6</v>
      </c>
      <c r="D3" s="6">
        <v>5</v>
      </c>
      <c r="E3" s="9">
        <f>MIN(B3:D3)</f>
        <v>4</v>
      </c>
      <c r="F3" s="6">
        <f>MAX(B3:D3)</f>
        <v>6</v>
      </c>
      <c r="G3" s="6">
        <f>E3*(1-B$1)</f>
        <v>2.8</v>
      </c>
      <c r="H3" s="6">
        <f>F3*B$1</f>
        <v>1.7999999999999998</v>
      </c>
      <c r="I3" s="6">
        <f>G3+H3</f>
        <v>4.5999999999999996</v>
      </c>
    </row>
    <row r="4" spans="1:9" x14ac:dyDescent="0.3">
      <c r="A4" s="12" t="s">
        <v>7</v>
      </c>
      <c r="B4" s="6">
        <v>5</v>
      </c>
      <c r="C4" s="6">
        <v>0</v>
      </c>
      <c r="D4" s="6">
        <v>9</v>
      </c>
      <c r="E4" s="16">
        <f t="shared" ref="E4:E6" si="0">MIN(B4:D4)</f>
        <v>0</v>
      </c>
      <c r="F4" s="6">
        <f t="shared" ref="F4:F6" si="1">MAX(B4:D4)</f>
        <v>9</v>
      </c>
      <c r="G4" s="6">
        <f t="shared" ref="G4:G6" si="2">E4*(1-B$1)</f>
        <v>0</v>
      </c>
      <c r="H4" s="6">
        <f t="shared" ref="H4:H6" si="3">F4*B$1</f>
        <v>2.6999999999999997</v>
      </c>
      <c r="I4" s="6">
        <f t="shared" ref="I4:I6" si="4">G4+H4</f>
        <v>2.6999999999999997</v>
      </c>
    </row>
    <row r="5" spans="1:9" x14ac:dyDescent="0.3">
      <c r="A5" s="12" t="s">
        <v>8</v>
      </c>
      <c r="B5" s="6">
        <v>7</v>
      </c>
      <c r="C5" s="6">
        <v>3</v>
      </c>
      <c r="D5" s="6">
        <v>12</v>
      </c>
      <c r="E5" s="16">
        <f t="shared" si="0"/>
        <v>3</v>
      </c>
      <c r="F5" s="9">
        <f t="shared" si="1"/>
        <v>12</v>
      </c>
      <c r="G5" s="6">
        <f t="shared" si="2"/>
        <v>2.0999999999999996</v>
      </c>
      <c r="H5" s="6">
        <f t="shared" si="3"/>
        <v>3.5999999999999996</v>
      </c>
      <c r="I5" s="9">
        <f t="shared" si="4"/>
        <v>5.6999999999999993</v>
      </c>
    </row>
    <row r="6" spans="1:9" x14ac:dyDescent="0.3">
      <c r="A6" s="12" t="s">
        <v>9</v>
      </c>
      <c r="B6" s="6">
        <v>3</v>
      </c>
      <c r="C6" s="6">
        <v>2</v>
      </c>
      <c r="D6" s="6">
        <v>7</v>
      </c>
      <c r="E6" s="16">
        <f t="shared" si="0"/>
        <v>2</v>
      </c>
      <c r="F6" s="6">
        <f t="shared" si="1"/>
        <v>7</v>
      </c>
      <c r="G6" s="6">
        <f t="shared" si="2"/>
        <v>1.4</v>
      </c>
      <c r="H6" s="6">
        <f t="shared" si="3"/>
        <v>2.1</v>
      </c>
      <c r="I6" s="6">
        <f t="shared" si="4"/>
        <v>3.5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18C2-A9E1-49D8-81A1-54F0D1C5BAD9}">
  <dimension ref="A1:E5"/>
  <sheetViews>
    <sheetView showGridLines="0" zoomScaleNormal="100" workbookViewId="0">
      <selection sqref="A1:E5"/>
    </sheetView>
  </sheetViews>
  <sheetFormatPr baseColWidth="10" defaultRowHeight="14.4" x14ac:dyDescent="0.3"/>
  <cols>
    <col min="1" max="1" width="19.5546875" customWidth="1"/>
    <col min="2" max="4" width="8" style="1" customWidth="1"/>
    <col min="5" max="5" width="15" style="1" bestFit="1" customWidth="1"/>
  </cols>
  <sheetData>
    <row r="1" spans="1:5" x14ac:dyDescent="0.3">
      <c r="A1" s="5" t="s">
        <v>17</v>
      </c>
      <c r="B1" s="6" t="s">
        <v>0</v>
      </c>
      <c r="C1" s="6" t="s">
        <v>1</v>
      </c>
      <c r="D1" s="6" t="s">
        <v>14</v>
      </c>
      <c r="E1" s="6" t="s">
        <v>30</v>
      </c>
    </row>
    <row r="2" spans="1:5" x14ac:dyDescent="0.3">
      <c r="A2" s="7" t="s">
        <v>6</v>
      </c>
      <c r="B2" s="6">
        <v>4</v>
      </c>
      <c r="C2" s="6">
        <v>6</v>
      </c>
      <c r="D2" s="6">
        <v>5</v>
      </c>
      <c r="E2" s="8">
        <f>AVERAGE(B2:D2)</f>
        <v>5</v>
      </c>
    </row>
    <row r="3" spans="1:5" x14ac:dyDescent="0.3">
      <c r="A3" s="7" t="s">
        <v>7</v>
      </c>
      <c r="B3" s="6">
        <v>5</v>
      </c>
      <c r="C3" s="6">
        <v>0</v>
      </c>
      <c r="D3" s="6">
        <v>9</v>
      </c>
      <c r="E3" s="8">
        <f t="shared" ref="E3:E5" si="0">AVERAGE(B3:D3)</f>
        <v>4.666666666666667</v>
      </c>
    </row>
    <row r="4" spans="1:5" x14ac:dyDescent="0.3">
      <c r="A4" s="7" t="s">
        <v>8</v>
      </c>
      <c r="B4" s="6">
        <v>7</v>
      </c>
      <c r="C4" s="6">
        <v>3</v>
      </c>
      <c r="D4" s="6">
        <v>12</v>
      </c>
      <c r="E4" s="10">
        <f t="shared" si="0"/>
        <v>7.333333333333333</v>
      </c>
    </row>
    <row r="5" spans="1:5" x14ac:dyDescent="0.3">
      <c r="A5" s="7" t="s">
        <v>9</v>
      </c>
      <c r="B5" s="6">
        <v>3</v>
      </c>
      <c r="C5" s="6">
        <v>2</v>
      </c>
      <c r="D5" s="6">
        <v>7</v>
      </c>
      <c r="E5" s="8">
        <f t="shared" si="0"/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4AD4-5049-4E15-8B76-8A34D1CB8E65}">
  <dimension ref="A1:J6"/>
  <sheetViews>
    <sheetView showGridLines="0" zoomScaleNormal="100" workbookViewId="0">
      <selection activeCell="O14" sqref="O14"/>
    </sheetView>
  </sheetViews>
  <sheetFormatPr baseColWidth="10" defaultRowHeight="14.4" x14ac:dyDescent="0.3"/>
  <cols>
    <col min="1" max="1" width="15" bestFit="1" customWidth="1"/>
    <col min="2" max="4" width="4.44140625" style="1" customWidth="1"/>
    <col min="5" max="5" width="3.88671875" style="1" customWidth="1"/>
    <col min="6" max="6" width="23" customWidth="1"/>
    <col min="7" max="9" width="4.77734375" customWidth="1"/>
    <col min="10" max="10" width="12.44140625" bestFit="1" customWidth="1"/>
  </cols>
  <sheetData>
    <row r="1" spans="1:10" x14ac:dyDescent="0.3">
      <c r="A1" s="5" t="s">
        <v>17</v>
      </c>
      <c r="B1" s="6" t="s">
        <v>0</v>
      </c>
      <c r="C1" s="6" t="s">
        <v>1</v>
      </c>
      <c r="D1" s="6" t="s">
        <v>14</v>
      </c>
      <c r="E1" s="2"/>
      <c r="F1" s="36" t="s">
        <v>33</v>
      </c>
      <c r="G1" s="36"/>
      <c r="H1" s="36"/>
      <c r="I1" s="36"/>
      <c r="J1" s="36"/>
    </row>
    <row r="2" spans="1:10" x14ac:dyDescent="0.3">
      <c r="A2" s="7" t="s">
        <v>6</v>
      </c>
      <c r="B2" s="6">
        <v>4</v>
      </c>
      <c r="C2" s="6">
        <v>6</v>
      </c>
      <c r="D2" s="6">
        <v>5</v>
      </c>
      <c r="E2" s="2"/>
      <c r="F2" s="5" t="s">
        <v>17</v>
      </c>
      <c r="G2" s="6" t="s">
        <v>0</v>
      </c>
      <c r="H2" s="6" t="s">
        <v>1</v>
      </c>
      <c r="I2" s="6" t="s">
        <v>14</v>
      </c>
      <c r="J2" s="6" t="s">
        <v>32</v>
      </c>
    </row>
    <row r="3" spans="1:10" x14ac:dyDescent="0.3">
      <c r="A3" s="7" t="s">
        <v>7</v>
      </c>
      <c r="B3" s="6">
        <v>5</v>
      </c>
      <c r="C3" s="6">
        <v>0</v>
      </c>
      <c r="D3" s="6">
        <v>9</v>
      </c>
      <c r="E3" s="2"/>
      <c r="F3" s="7" t="s">
        <v>6</v>
      </c>
      <c r="G3" s="6">
        <f t="shared" ref="G3:I6" si="0">ABS(B2-B$6)</f>
        <v>3</v>
      </c>
      <c r="H3" s="6">
        <f t="shared" si="0"/>
        <v>0</v>
      </c>
      <c r="I3" s="6">
        <f t="shared" si="0"/>
        <v>7</v>
      </c>
      <c r="J3" s="8">
        <f>MAX(G3:I3)</f>
        <v>7</v>
      </c>
    </row>
    <row r="4" spans="1:10" x14ac:dyDescent="0.3">
      <c r="A4" s="7" t="s">
        <v>8</v>
      </c>
      <c r="B4" s="6">
        <v>7</v>
      </c>
      <c r="C4" s="6">
        <v>3</v>
      </c>
      <c r="D4" s="6">
        <v>12</v>
      </c>
      <c r="E4" s="2"/>
      <c r="F4" s="7" t="s">
        <v>7</v>
      </c>
      <c r="G4" s="6">
        <f t="shared" si="0"/>
        <v>2</v>
      </c>
      <c r="H4" s="6">
        <f t="shared" si="0"/>
        <v>6</v>
      </c>
      <c r="I4" s="6">
        <f t="shared" si="0"/>
        <v>3</v>
      </c>
      <c r="J4" s="8">
        <f t="shared" ref="J4:J6" si="1">MAX(G4:I4)</f>
        <v>6</v>
      </c>
    </row>
    <row r="5" spans="1:10" x14ac:dyDescent="0.3">
      <c r="A5" s="7" t="s">
        <v>9</v>
      </c>
      <c r="B5" s="6">
        <v>3</v>
      </c>
      <c r="C5" s="6">
        <v>2</v>
      </c>
      <c r="D5" s="6">
        <v>7</v>
      </c>
      <c r="E5" s="2"/>
      <c r="F5" s="7" t="s">
        <v>8</v>
      </c>
      <c r="G5" s="6">
        <f t="shared" si="0"/>
        <v>0</v>
      </c>
      <c r="H5" s="6">
        <f t="shared" si="0"/>
        <v>3</v>
      </c>
      <c r="I5" s="6">
        <f t="shared" si="0"/>
        <v>0</v>
      </c>
      <c r="J5" s="10">
        <f t="shared" si="1"/>
        <v>3</v>
      </c>
    </row>
    <row r="6" spans="1:10" x14ac:dyDescent="0.3">
      <c r="A6" s="4" t="s">
        <v>31</v>
      </c>
      <c r="B6" s="1">
        <f>MAX(B2:B5)</f>
        <v>7</v>
      </c>
      <c r="C6" s="1">
        <f t="shared" ref="C6:D6" si="2">MAX(C2:C5)</f>
        <v>6</v>
      </c>
      <c r="D6" s="1">
        <f t="shared" si="2"/>
        <v>12</v>
      </c>
      <c r="F6" s="7" t="s">
        <v>9</v>
      </c>
      <c r="G6" s="6">
        <f t="shared" si="0"/>
        <v>4</v>
      </c>
      <c r="H6" s="6">
        <f t="shared" si="0"/>
        <v>4</v>
      </c>
      <c r="I6" s="6">
        <f t="shared" si="0"/>
        <v>5</v>
      </c>
      <c r="J6" s="8">
        <f t="shared" si="1"/>
        <v>5</v>
      </c>
    </row>
  </sheetData>
  <mergeCells count="1">
    <mergeCell ref="F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Cover</vt:lpstr>
      <vt:lpstr>Einfach</vt:lpstr>
      <vt:lpstr>Mehrfach</vt:lpstr>
      <vt:lpstr>Bayes</vt:lpstr>
      <vt:lpstr>Standardabweichung</vt:lpstr>
      <vt:lpstr>MiniMaxi</vt:lpstr>
      <vt:lpstr>PessiOpti</vt:lpstr>
      <vt:lpstr>Laplace</vt:lpstr>
      <vt:lpstr>SavageNiehans</vt:lpstr>
      <vt:lpstr>Vergleich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2020-06-04T20:47:02Z</dcterms:created>
  <dcterms:modified xsi:type="dcterms:W3CDTF">2025-01-26T13:20:54Z</dcterms:modified>
</cp:coreProperties>
</file>