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B9ADE0B7-9E85-436A-BEAC-8560A5377042}" xr6:coauthVersionLast="47" xr6:coauthVersionMax="47" xr10:uidLastSave="{00000000-0000-0000-0000-000000000000}"/>
  <bookViews>
    <workbookView xWindow="-20160" yWindow="-3585" windowWidth="17910" windowHeight="11145" tabRatio="819" xr2:uid="{D809C8F8-4EE4-4A54-A990-45C2A3CD1F82}"/>
  </bookViews>
  <sheets>
    <sheet name="Cover" sheetId="13" r:id="rId1"/>
    <sheet name="Einnahmen-Ausgaben-Planung" sheetId="11" r:id="rId2"/>
    <sheet name="Einnahmen-Ausgaben-Planung (2)" sheetId="12" r:id="rId3"/>
  </sheets>
  <definedNames>
    <definedName name="Ausgaben">'Einnahmen-Ausgaben-Planung (2)'!$C$2:$C$7</definedName>
    <definedName name="Einnahmen">'Einnahmen-Ausgaben-Planung (2)'!$B$2:$B$7</definedName>
    <definedName name="HJ">'Einnahmen-Ausgaben-Planung (2)'!$A$2:$A$7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2" l="1"/>
  <c r="D7" i="12"/>
  <c r="E9" i="12"/>
  <c r="E10" i="12"/>
  <c r="E11" i="12"/>
  <c r="E12" i="12"/>
  <c r="E13" i="12"/>
  <c r="E8" i="12"/>
  <c r="D9" i="12"/>
  <c r="D10" i="12"/>
  <c r="D11" i="12"/>
  <c r="D12" i="12"/>
  <c r="D13" i="12"/>
  <c r="D8" i="12"/>
</calcChain>
</file>

<file path=xl/sharedStrings.xml><?xml version="1.0" encoding="utf-8"?>
<sst xmlns="http://schemas.openxmlformats.org/spreadsheetml/2006/main" count="33" uniqueCount="31">
  <si>
    <t>Einnahmen</t>
  </si>
  <si>
    <t>Ausgaben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</si>
  <si>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</si>
  <si>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</si>
  <si>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</si>
  <si>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</si>
  <si>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</si>
  <si>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</si>
  <si>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</si>
  <si>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</si>
  <si>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</si>
  <si>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</si>
  <si>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</si>
  <si>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</si>
  <si>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Ein_Trend</t>
  </si>
  <si>
    <t>Aus_Trend</t>
  </si>
  <si>
    <t>Mon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</si>
  <si>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</si>
  <si>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</si>
  <si>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</si>
  <si>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</si>
  <si>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</si>
  <si>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</si>
  <si>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</si>
  <si>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</si>
  <si>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</si>
  <si>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</si>
  <si>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</si>
  <si>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Ziele bestimmen</t>
  </si>
  <si>
    <t>Trendanalysen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</si>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</sst>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4" fontId="0" fillId="0" borderId="0" xfId="1" applyFont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  <xf numFmtId="0" fontId="0" fillId="0" borderId="1" xfId="0" applyBorder="1"/>
    <xf numFmtId="44" fontId="0" fillId="0" borderId="1" xfId="1" applyFont="1" applyBorder="1"/>
  </cellXfs>
  <cellStyles count="3">
    <cellStyle name="Standard" xfId="0" builtinId="0"/>
    <cellStyle name="Standard 2 2 2" xfId="2" xr:uid="{773D79A4-11A1-4056-9545-9AB5BB879DFB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Einnahmen-Ausgaben-Planung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'Einnahmen-Ausgaben-Planung'!$B$1</c:f>
              <c:strCache>
                <c:ptCount val="1"/>
                <c:pt idx="0">
                  <c:v>Einnahmen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3529076937671946E-2"/>
                  <c:y val="0.147121672804194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cat>
            <c:strRef>
              <c:f>'Einnahmen-Ausgaben-Planung'!$A$2:$A$13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'Einnahmen-Ausgaben-Planung'!$B$2:$B$13</c:f>
              <c:numCache>
                <c:formatCode>_("€"* #,##0.00_);_("€"* \(#,##0.00\);_("€"* "-"??_);_(@_)</c:formatCode>
                <c:ptCount val="12"/>
                <c:pt idx="0">
                  <c:v>4350</c:v>
                </c:pt>
                <c:pt idx="1">
                  <c:v>3170</c:v>
                </c:pt>
                <c:pt idx="2">
                  <c:v>4120</c:v>
                </c:pt>
                <c:pt idx="3">
                  <c:v>3890</c:v>
                </c:pt>
                <c:pt idx="4">
                  <c:v>3230</c:v>
                </c:pt>
                <c:pt idx="5">
                  <c:v>4050</c:v>
                </c:pt>
                <c:pt idx="6">
                  <c:v>3646.6666666666702</c:v>
                </c:pt>
                <c:pt idx="7">
                  <c:v>3602.38095238095</c:v>
                </c:pt>
                <c:pt idx="8">
                  <c:v>3558.0952380952399</c:v>
                </c:pt>
                <c:pt idx="9">
                  <c:v>3513.8095238095202</c:v>
                </c:pt>
                <c:pt idx="10">
                  <c:v>3469.5238095238101</c:v>
                </c:pt>
                <c:pt idx="11">
                  <c:v>3425.23809523809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28B-9492-1ABB860DE49E}"/>
            </c:ext>
          </c:extLst>
        </c:ser>
        <c:ser>
          <c:idx val="1"/>
          <c:order val="1"/>
          <c:tx>
            <c:strRef>
              <c:f>'Einnahmen-Ausgaben-Planung'!$C$1</c:f>
              <c:strCache>
                <c:ptCount val="1"/>
                <c:pt idx="0">
                  <c:v>Ausgaben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0299676395872153E-2"/>
                  <c:y val="-0.16856013501127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cat>
            <c:strRef>
              <c:f>'Einnahmen-Ausgaben-Planung'!$A$2:$A$13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'Einnahmen-Ausgaben-Planung'!$C$2:$C$13</c:f>
              <c:numCache>
                <c:formatCode>_("€"* #,##0.00_);_("€"* \(#,##0.00\);_("€"* "-"??_);_(@_)</c:formatCode>
                <c:ptCount val="12"/>
                <c:pt idx="0">
                  <c:v>3280</c:v>
                </c:pt>
                <c:pt idx="1">
                  <c:v>4580</c:v>
                </c:pt>
                <c:pt idx="2">
                  <c:v>5480</c:v>
                </c:pt>
                <c:pt idx="3">
                  <c:v>2640</c:v>
                </c:pt>
                <c:pt idx="4">
                  <c:v>3850</c:v>
                </c:pt>
                <c:pt idx="5">
                  <c:v>3460</c:v>
                </c:pt>
                <c:pt idx="6">
                  <c:v>3468.6666666666702</c:v>
                </c:pt>
                <c:pt idx="7">
                  <c:v>3350.6666666666702</c:v>
                </c:pt>
                <c:pt idx="8">
                  <c:v>3232.6666666666702</c:v>
                </c:pt>
                <c:pt idx="9">
                  <c:v>3114.6666666666702</c:v>
                </c:pt>
                <c:pt idx="10">
                  <c:v>2996.6666666666702</c:v>
                </c:pt>
                <c:pt idx="11">
                  <c:v>2878.6666666666702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28B-9492-1ABB860D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335208"/>
        <c:axId val="563338160"/>
      </c:lineChart>
      <c:catAx>
        <c:axId val="56333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38160"/>
        <c:crosses val="autoZero"/>
        <c:auto val="1"/>
        <c:lblAlgn val="ctr"/>
        <c:lblOffset val="100"/>
        <c:noMultiLvlLbl val="0"/>
      </c:catAx>
      <c:valAx>
        <c:axId val="56333816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35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Einnahmen-Ausgaben-Planung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'Einnahmen-Ausgaben-Planung (2)'!$B$1</c:f>
              <c:strCache>
                <c:ptCount val="1"/>
                <c:pt idx="0">
                  <c:v>Einnahmen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'Einnahmen-Ausgaben-Planung (2)'!$B$2:$B$13</c:f>
              <c:numCache>
                <c:formatCode>_("€"* #,##0.00_);_("€"* \(#,##0.00\);_("€"* "-"??_);_(@_)</c:formatCode>
                <c:ptCount val="12"/>
                <c:pt idx="0">
                  <c:v>4350</c:v>
                </c:pt>
                <c:pt idx="1">
                  <c:v>3170</c:v>
                </c:pt>
                <c:pt idx="2">
                  <c:v>4120</c:v>
                </c:pt>
                <c:pt idx="3">
                  <c:v>3890</c:v>
                </c:pt>
                <c:pt idx="4">
                  <c:v>3230</c:v>
                </c:pt>
                <c:pt idx="5">
                  <c:v>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0-47CA-BF25-D01E347ED135}"/>
            </c:ext>
          </c:extLst>
        </c:ser>
        <c:ser>
          <c:idx val="1"/>
          <c:order val="1"/>
          <c:tx>
            <c:strRef>
              <c:f>'Einnahmen-Ausgaben-Planung (2)'!$C$1</c:f>
              <c:strCache>
                <c:ptCount val="1"/>
                <c:pt idx="0">
                  <c:v>Ausgaben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'Einnahmen-Ausgaben-Planung (2)'!$C$2:$C$13</c:f>
              <c:numCache>
                <c:formatCode>_("€"* #,##0.00_);_("€"* \(#,##0.00\);_("€"* "-"??_);_(@_)</c:formatCode>
                <c:ptCount val="12"/>
                <c:pt idx="0">
                  <c:v>3280</c:v>
                </c:pt>
                <c:pt idx="1">
                  <c:v>4580</c:v>
                </c:pt>
                <c:pt idx="2">
                  <c:v>5480</c:v>
                </c:pt>
                <c:pt idx="3">
                  <c:v>2640</c:v>
                </c:pt>
                <c:pt idx="4">
                  <c:v>3850</c:v>
                </c:pt>
                <c:pt idx="5">
                  <c:v>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0-47CA-BF25-D01E347ED135}"/>
            </c:ext>
          </c:extLst>
        </c:ser>
        <c:ser>
          <c:idx val="2"/>
          <c:order val="2"/>
          <c:tx>
            <c:strRef>
              <c:f>'Einnahmen-Ausgaben-Planung (2)'!$D$1</c:f>
              <c:strCache>
                <c:ptCount val="1"/>
                <c:pt idx="0">
                  <c:v>Ein_Trend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'Einnahmen-Ausgaben-Planung (2)'!$D$2:$D$13</c:f>
              <c:numCache>
                <c:formatCode>_("€"* #,##0.00_);_("€"* \(#,##0.00\);_("€"* "-"??_);_(@_)</c:formatCode>
                <c:ptCount val="12"/>
                <c:pt idx="5">
                  <c:v>4050</c:v>
                </c:pt>
                <c:pt idx="6">
                  <c:v>3646.6666666666661</c:v>
                </c:pt>
                <c:pt idx="7">
                  <c:v>3602.3809523809518</c:v>
                </c:pt>
                <c:pt idx="8">
                  <c:v>3558.0952380952376</c:v>
                </c:pt>
                <c:pt idx="9">
                  <c:v>3513.8095238095229</c:v>
                </c:pt>
                <c:pt idx="10">
                  <c:v>3469.5238095238087</c:v>
                </c:pt>
                <c:pt idx="11">
                  <c:v>3425.2380952380945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0-47CA-BF25-D01E347ED135}"/>
            </c:ext>
          </c:extLst>
        </c:ser>
        <c:ser>
          <c:idx val="3"/>
          <c:order val="3"/>
          <c:tx>
            <c:strRef>
              <c:f>'Einnahmen-Ausgaben-Planung (2)'!$E$1</c:f>
              <c:strCache>
                <c:ptCount val="1"/>
                <c:pt idx="0">
                  <c:v>Aus_Trend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'Einnahmen-Ausgaben-Planung (2)'!$E$2:$E$13</c:f>
              <c:numCache>
                <c:formatCode>_("€"* #,##0.00_);_("€"* \(#,##0.00\);_("€"* "-"??_);_(@_)</c:formatCode>
                <c:ptCount val="12"/>
                <c:pt idx="5">
                  <c:v>3460</c:v>
                </c:pt>
                <c:pt idx="6">
                  <c:v>3468.6666666666661</c:v>
                </c:pt>
                <c:pt idx="7">
                  <c:v>3350.6666666666661</c:v>
                </c:pt>
                <c:pt idx="8">
                  <c:v>3232.6666666666661</c:v>
                </c:pt>
                <c:pt idx="9">
                  <c:v>3114.6666666666661</c:v>
                </c:pt>
                <c:pt idx="10">
                  <c:v>2996.6666666666661</c:v>
                </c:pt>
                <c:pt idx="11">
                  <c:v>2878.6666666666665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E0-47CA-BF25-D01E347E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25696"/>
        <c:axId val="386927336"/>
      </c:lineChart>
      <c:catAx>
        <c:axId val="38692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6927336"/>
        <c:crosses val="autoZero"/>
        <c:auto val="1"/>
        <c:lblAlgn val="ctr"/>
        <c:lblOffset val="100"/>
        <c:noMultiLvlLbl val="0"/>
      </c:catAx>
      <c:valAx>
        <c:axId val="38692733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69256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292639</xdr:colOff>
      <xdr:row>1</xdr:row>
      <xdr:rowOff>19196</xdr:rowOff>
    </xdr:from>
    <xdr:to>
      <xdr:col>9</xdr:col>
      <xdr:colOff>292639</xdr:colOff>
      <xdr:row>13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5C1897-A01C-4D82-91B8-BE488F6A6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324876</xdr:colOff>
      <xdr:row>1</xdr:row>
      <xdr:rowOff>67994</xdr:rowOff>
    </xdr:from>
    <xdr:to>
      <xdr:col>11</xdr:col>
      <xdr:colOff>324876</xdr:colOff>
      <xdr:row>14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D913D8-A892-4268-A99C-40AE16538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E6F9-5A4E-46A1-8061-610F3CBA4CD2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4" customWidth="1"/>
    <col min="2" max="2" width="23.109375" style="4" customWidth="1"/>
    <col min="3" max="3" width="53.44140625" style="4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2" t="s">
        <v>17</v>
      </c>
      <c r="C3" s="3"/>
    </row>
    <row r="4" spans="2:3" x14ac:dyDescent="0.3">
      <c r="B4" s="2" t="s">
        <v>30</v>
      </c>
      <c r="C4" s="3"/>
    </row>
    <row r="5" spans="2:3" x14ac:dyDescent="0.3">
      <c r="B5" s="2"/>
      <c r="C5" s="3"/>
    </row>
    <row r="6" spans="2:3" x14ac:dyDescent="0.3">
      <c r="B6" s="5"/>
      <c r="C6" s="3"/>
    </row>
    <row r="7" spans="2:3" x14ac:dyDescent="0.3">
      <c r="B7" s="6" t="s">
        <v>18</v>
      </c>
      <c r="C7" s="7">
        <v>4</v>
      </c>
    </row>
    <row r="8" spans="2:3" x14ac:dyDescent="0.3">
      <c r="B8" s="6" t="s">
        <v>19</v>
      </c>
      <c r="C8" s="8" t="s">
        <v>28</v>
      </c>
    </row>
    <row r="9" spans="2:3" x14ac:dyDescent="0.3">
      <c r="B9" s="6"/>
      <c r="C9" s="9"/>
    </row>
    <row r="10" spans="2:3" x14ac:dyDescent="0.3">
      <c r="B10" s="6" t="s">
        <v>20</v>
      </c>
      <c r="C10" s="9" t="s">
        <v>29</v>
      </c>
    </row>
    <row r="11" spans="2:3" x14ac:dyDescent="0.3">
      <c r="B11" s="6"/>
      <c r="C11" s="9"/>
    </row>
    <row r="12" spans="2:3" x14ac:dyDescent="0.3">
      <c r="B12" s="6"/>
      <c r="C12" s="9" t="s">
        <v>21</v>
      </c>
    </row>
    <row r="13" spans="2:3" x14ac:dyDescent="0.3">
      <c r="B13" s="6"/>
      <c r="C13" s="9"/>
    </row>
    <row r="14" spans="2:3" x14ac:dyDescent="0.3">
      <c r="B14" s="6"/>
      <c r="C14" s="9"/>
    </row>
    <row r="15" spans="2:3" x14ac:dyDescent="0.3">
      <c r="B15" s="6"/>
      <c r="C15" s="9"/>
    </row>
    <row r="16" spans="2:3" x14ac:dyDescent="0.3">
      <c r="B16" s="6"/>
      <c r="C16" s="9"/>
    </row>
    <row r="17" spans="2:3" x14ac:dyDescent="0.3">
      <c r="B17" s="6"/>
      <c r="C17" s="9"/>
    </row>
    <row r="18" spans="2:3" x14ac:dyDescent="0.3">
      <c r="B18" s="6" t="s">
        <v>22</v>
      </c>
      <c r="C18" s="9" t="s">
        <v>23</v>
      </c>
    </row>
    <row r="19" spans="2:3" x14ac:dyDescent="0.3">
      <c r="B19" s="6" t="s">
        <v>24</v>
      </c>
      <c r="C19" s="10">
        <v>45683</v>
      </c>
    </row>
    <row r="20" spans="2:3" x14ac:dyDescent="0.3">
      <c r="B20" s="6" t="s">
        <v>25</v>
      </c>
      <c r="C20" s="9" t="s">
        <v>26</v>
      </c>
    </row>
    <row r="21" spans="2:3" x14ac:dyDescent="0.3">
      <c r="B21" s="11"/>
      <c r="C21" s="12"/>
    </row>
    <row r="22" spans="2:3" x14ac:dyDescent="0.3">
      <c r="B22" s="13"/>
      <c r="C22" s="3"/>
    </row>
    <row r="23" spans="2:3" x14ac:dyDescent="0.3">
      <c r="B23" s="13" t="s">
        <v>27</v>
      </c>
      <c r="C23" s="3"/>
    </row>
    <row r="24" spans="2:3" x14ac:dyDescent="0.3">
      <c r="B24" s="14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BF07-60B1-4EB6-A3BD-515770742A7C}">
  <dimension ref="A1:M13"/>
  <sheetViews>
    <sheetView showGridLines="0" zoomScaleNormal="100" workbookViewId="0">
      <selection activeCell="L22" sqref="L22"/>
    </sheetView>
  </sheetViews>
  <sheetFormatPr baseColWidth="10" defaultRowHeight="14.4" x14ac:dyDescent="0.3"/>
  <cols>
    <col min="1" max="1" width="4.44140625" bestFit="1" customWidth="1"/>
  </cols>
  <sheetData>
    <row r="1" spans="1:13" x14ac:dyDescent="0.3">
      <c r="A1" s="15"/>
      <c r="B1" s="15" t="s">
        <v>0</v>
      </c>
      <c r="C1" s="15" t="s">
        <v>1</v>
      </c>
    </row>
    <row r="2" spans="1:13" x14ac:dyDescent="0.3">
      <c r="A2" s="15" t="s">
        <v>2</v>
      </c>
      <c r="B2" s="16">
        <v>4350</v>
      </c>
      <c r="C2" s="16">
        <v>3280</v>
      </c>
      <c r="H2" s="1"/>
      <c r="I2" s="1"/>
      <c r="J2" s="1"/>
      <c r="K2" s="1"/>
      <c r="L2" s="1"/>
      <c r="M2" s="1"/>
    </row>
    <row r="3" spans="1:13" x14ac:dyDescent="0.3">
      <c r="A3" s="15" t="s">
        <v>3</v>
      </c>
      <c r="B3" s="16">
        <v>3170</v>
      </c>
      <c r="C3" s="16">
        <v>4580</v>
      </c>
      <c r="H3" s="1"/>
      <c r="I3" s="1"/>
      <c r="J3" s="1"/>
      <c r="K3" s="1"/>
      <c r="L3" s="1"/>
      <c r="M3" s="1"/>
    </row>
    <row r="4" spans="1:13" x14ac:dyDescent="0.3">
      <c r="A4" s="15" t="s">
        <v>4</v>
      </c>
      <c r="B4" s="16">
        <v>4120</v>
      </c>
      <c r="C4" s="16">
        <v>5480</v>
      </c>
      <c r="D4" s="1"/>
      <c r="E4" s="1"/>
      <c r="F4" s="1"/>
      <c r="G4" s="1"/>
    </row>
    <row r="5" spans="1:13" x14ac:dyDescent="0.3">
      <c r="A5" s="15" t="s">
        <v>5</v>
      </c>
      <c r="B5" s="16">
        <v>3890</v>
      </c>
      <c r="C5" s="16">
        <v>2640</v>
      </c>
    </row>
    <row r="6" spans="1:13" x14ac:dyDescent="0.3">
      <c r="A6" s="15" t="s">
        <v>6</v>
      </c>
      <c r="B6" s="16">
        <v>3230</v>
      </c>
      <c r="C6" s="16">
        <v>3850</v>
      </c>
      <c r="D6" s="1"/>
      <c r="E6" s="1"/>
      <c r="F6" s="1"/>
      <c r="G6" s="1"/>
    </row>
    <row r="7" spans="1:13" x14ac:dyDescent="0.3">
      <c r="A7" s="15" t="s">
        <v>7</v>
      </c>
      <c r="B7" s="16">
        <v>4050</v>
      </c>
      <c r="C7" s="16">
        <v>3460</v>
      </c>
      <c r="D7" s="1"/>
      <c r="E7" s="1"/>
      <c r="F7" s="1"/>
      <c r="G7" s="1"/>
    </row>
    <row r="8" spans="1:13" x14ac:dyDescent="0.3">
      <c r="A8" s="15" t="s">
        <v>8</v>
      </c>
      <c r="B8" s="16">
        <v>3646.6666666666702</v>
      </c>
      <c r="C8" s="16">
        <v>3468.6666666666702</v>
      </c>
    </row>
    <row r="9" spans="1:13" x14ac:dyDescent="0.3">
      <c r="A9" s="15" t="s">
        <v>9</v>
      </c>
      <c r="B9" s="16">
        <v>3602.38095238095</v>
      </c>
      <c r="C9" s="16">
        <v>3350.6666666666702</v>
      </c>
    </row>
    <row r="10" spans="1:13" x14ac:dyDescent="0.3">
      <c r="A10" s="15" t="s">
        <v>10</v>
      </c>
      <c r="B10" s="16">
        <v>3558.0952380952399</v>
      </c>
      <c r="C10" s="16">
        <v>3232.6666666666702</v>
      </c>
    </row>
    <row r="11" spans="1:13" x14ac:dyDescent="0.3">
      <c r="A11" s="15" t="s">
        <v>11</v>
      </c>
      <c r="B11" s="16">
        <v>3513.8095238095202</v>
      </c>
      <c r="C11" s="16">
        <v>3114.6666666666702</v>
      </c>
    </row>
    <row r="12" spans="1:13" x14ac:dyDescent="0.3">
      <c r="A12" s="15" t="s">
        <v>12</v>
      </c>
      <c r="B12" s="16">
        <v>3469.5238095238101</v>
      </c>
      <c r="C12" s="16">
        <v>2996.6666666666702</v>
      </c>
    </row>
    <row r="13" spans="1:13" x14ac:dyDescent="0.3">
      <c r="A13" s="15" t="s">
        <v>13</v>
      </c>
      <c r="B13" s="16">
        <v>3425.23809523809</v>
      </c>
      <c r="C13" s="16">
        <v>2878.6666666666702</v>
      </c>
    </row>
  </sheetData>
  <scenarios current="0" sqref="B4:G4">
    <scenario name="Worst Case" locked="1" count="12" user="Harald Nahrstedt">
      <inputCells r="B6" val="3850" numFmtId="44"/>
      <inputCells r="C6" val="2670" numFmtId="44"/>
      <inputCells r="D6" val="3620" numFmtId="44"/>
      <inputCells r="E6" val="3390" numFmtId="44"/>
      <inputCells r="F6" val="2730" numFmtId="44"/>
      <inputCells r="G6" val="3550" numFmtId="44"/>
      <inputCells r="B7" val="3580" numFmtId="44"/>
      <inputCells r="C7" val="4880" numFmtId="44"/>
      <inputCells r="D7" val="5780" numFmtId="44"/>
      <inputCells r="E7" val="2940" numFmtId="44"/>
      <inputCells r="F7" val="4150" numFmtId="44"/>
      <inputCells r="G7" val="3760" numFmtId="44"/>
    </scenario>
    <scenario name="Best Case" locked="1" count="12" user="Harald Nahrstedt">
      <inputCells r="B6" val="4650" numFmtId="44"/>
      <inputCells r="C6" val="3470" numFmtId="44"/>
      <inputCells r="D6" val="4420" numFmtId="44"/>
      <inputCells r="E6" val="4190" numFmtId="44"/>
      <inputCells r="F6" val="3530" numFmtId="44"/>
      <inputCells r="G6" val="4350" numFmtId="44"/>
      <inputCells r="B7" val="2780" numFmtId="44"/>
      <inputCells r="C7" val="4080" numFmtId="44"/>
      <inputCells r="D7" val="4980" numFmtId="44"/>
      <inputCells r="E7" val="2140" numFmtId="44"/>
      <inputCells r="F7" val="3350" numFmtId="44"/>
      <inputCells r="G7" val="2960" numFmtId="44"/>
    </scenario>
  </scenarios>
  <phoneticPr fontId="2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30B4-DAE9-4EE2-BDA2-466FB2CDAE45}">
  <dimension ref="A1:H13"/>
  <sheetViews>
    <sheetView showGridLines="0" zoomScaleNormal="100" workbookViewId="0">
      <selection activeCell="H20" sqref="H20"/>
    </sheetView>
  </sheetViews>
  <sheetFormatPr baseColWidth="10" defaultRowHeight="14.4" x14ac:dyDescent="0.3"/>
  <cols>
    <col min="1" max="1" width="4.5546875" bestFit="1" customWidth="1"/>
  </cols>
  <sheetData>
    <row r="1" spans="1:8" x14ac:dyDescent="0.3">
      <c r="A1" s="15" t="s">
        <v>16</v>
      </c>
      <c r="B1" s="15" t="s">
        <v>0</v>
      </c>
      <c r="C1" s="15" t="s">
        <v>1</v>
      </c>
      <c r="D1" s="15" t="s">
        <v>14</v>
      </c>
      <c r="E1" s="15" t="s">
        <v>15</v>
      </c>
    </row>
    <row r="2" spans="1:8" x14ac:dyDescent="0.3">
      <c r="A2" s="15">
        <v>1</v>
      </c>
      <c r="B2" s="16">
        <v>4350</v>
      </c>
      <c r="C2" s="16">
        <v>3280</v>
      </c>
      <c r="D2" s="16"/>
      <c r="E2" s="16"/>
      <c r="F2" s="1"/>
      <c r="G2" s="1"/>
      <c r="H2" s="1"/>
    </row>
    <row r="3" spans="1:8" x14ac:dyDescent="0.3">
      <c r="A3" s="15">
        <v>2</v>
      </c>
      <c r="B3" s="16">
        <v>3170</v>
      </c>
      <c r="C3" s="16">
        <v>4580</v>
      </c>
      <c r="D3" s="16"/>
      <c r="E3" s="16"/>
      <c r="F3" s="1"/>
      <c r="G3" s="1"/>
      <c r="H3" s="1"/>
    </row>
    <row r="4" spans="1:8" x14ac:dyDescent="0.3">
      <c r="A4" s="15">
        <v>3</v>
      </c>
      <c r="B4" s="16">
        <v>4120</v>
      </c>
      <c r="C4" s="16">
        <v>5480</v>
      </c>
      <c r="D4" s="15"/>
      <c r="E4" s="15"/>
    </row>
    <row r="5" spans="1:8" x14ac:dyDescent="0.3">
      <c r="A5" s="15">
        <v>4</v>
      </c>
      <c r="B5" s="16">
        <v>3890</v>
      </c>
      <c r="C5" s="16">
        <v>2640</v>
      </c>
      <c r="D5" s="15"/>
      <c r="E5" s="15"/>
    </row>
    <row r="6" spans="1:8" x14ac:dyDescent="0.3">
      <c r="A6" s="15">
        <v>5</v>
      </c>
      <c r="B6" s="16">
        <v>3230</v>
      </c>
      <c r="C6" s="16">
        <v>3850</v>
      </c>
      <c r="D6" s="15"/>
      <c r="E6" s="15"/>
    </row>
    <row r="7" spans="1:8" x14ac:dyDescent="0.3">
      <c r="A7" s="15">
        <v>6</v>
      </c>
      <c r="B7" s="16">
        <v>4050</v>
      </c>
      <c r="C7" s="16">
        <v>3460</v>
      </c>
      <c r="D7" s="16">
        <f>B7</f>
        <v>4050</v>
      </c>
      <c r="E7" s="16">
        <f>C7</f>
        <v>3460</v>
      </c>
    </row>
    <row r="8" spans="1:8" x14ac:dyDescent="0.3">
      <c r="A8" s="15">
        <v>7</v>
      </c>
      <c r="B8" s="16"/>
      <c r="C8" s="16"/>
      <c r="D8" s="16">
        <f t="shared" ref="D8:D13" si="0">TREND(Einnahmen,HJ,A8)</f>
        <v>3646.6666666666661</v>
      </c>
      <c r="E8" s="16">
        <f t="shared" ref="E8:E13" si="1">TREND(Ausgaben,HJ,A8)</f>
        <v>3468.6666666666661</v>
      </c>
    </row>
    <row r="9" spans="1:8" x14ac:dyDescent="0.3">
      <c r="A9" s="15">
        <v>8</v>
      </c>
      <c r="B9" s="16"/>
      <c r="C9" s="16"/>
      <c r="D9" s="16">
        <f t="shared" si="0"/>
        <v>3602.3809523809518</v>
      </c>
      <c r="E9" s="16">
        <f t="shared" si="1"/>
        <v>3350.6666666666661</v>
      </c>
    </row>
    <row r="10" spans="1:8" x14ac:dyDescent="0.3">
      <c r="A10" s="15">
        <v>9</v>
      </c>
      <c r="B10" s="16"/>
      <c r="C10" s="16"/>
      <c r="D10" s="16">
        <f t="shared" si="0"/>
        <v>3558.0952380952376</v>
      </c>
      <c r="E10" s="16">
        <f t="shared" si="1"/>
        <v>3232.6666666666661</v>
      </c>
    </row>
    <row r="11" spans="1:8" x14ac:dyDescent="0.3">
      <c r="A11" s="15">
        <v>10</v>
      </c>
      <c r="B11" s="16"/>
      <c r="C11" s="16"/>
      <c r="D11" s="16">
        <f t="shared" si="0"/>
        <v>3513.8095238095229</v>
      </c>
      <c r="E11" s="16">
        <f t="shared" si="1"/>
        <v>3114.6666666666661</v>
      </c>
    </row>
    <row r="12" spans="1:8" x14ac:dyDescent="0.3">
      <c r="A12" s="15">
        <v>11</v>
      </c>
      <c r="B12" s="16"/>
      <c r="C12" s="16"/>
      <c r="D12" s="16">
        <f t="shared" si="0"/>
        <v>3469.5238095238087</v>
      </c>
      <c r="E12" s="16">
        <f t="shared" si="1"/>
        <v>2996.6666666666661</v>
      </c>
    </row>
    <row r="13" spans="1:8" x14ac:dyDescent="0.3">
      <c r="A13" s="15">
        <v>12</v>
      </c>
      <c r="B13" s="16"/>
      <c r="C13" s="16"/>
      <c r="D13" s="16">
        <f t="shared" si="0"/>
        <v>3425.2380952380945</v>
      </c>
      <c r="E13" s="16">
        <f t="shared" si="1"/>
        <v>2878.6666666666665</v>
      </c>
    </row>
  </sheetData>
  <scenarios current="0" sqref="B4:G4">
    <scenario name="Worst Case" locked="1" count="4" user="Harald Nahrstedt">
      <inputCells r="B6" val="3850" numFmtId="44"/>
      <inputCells r="C6" val="2670" numFmtId="44"/>
      <inputCells r="B7" val="3580" numFmtId="44"/>
      <inputCells r="C7" val="4880" numFmtId="44"/>
    </scenario>
    <scenario name="Best Case" locked="1" count="4" user="Harald Nahrstedt">
      <inputCells r="B6" val="4650" numFmtId="44"/>
      <inputCells r="C6" val="3470" numFmtId="44"/>
      <inputCells r="B7" val="2780" numFmtId="44"/>
      <inputCells r="C7" val="4080" numFmtId="44"/>
    </scenario>
  </scenarios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Cover</vt:lpstr>
      <vt:lpstr>Einnahmen-Ausgaben-Planung</vt:lpstr>
      <vt:lpstr>Einnahmen-Ausgaben-Planung (2)</vt:lpstr>
      <vt:lpstr>Ausgaben</vt:lpstr>
      <vt:lpstr>Einnahmen</vt:lpstr>
      <vt:lpstr>HJ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2020-01-10T05:50:00Z</dcterms:created>
  <dcterms:modified xsi:type="dcterms:W3CDTF">2025-01-26T12:22:22Z</dcterms:modified>
</cp:coreProperties>
</file>