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F1E9B967-2083-4496-BCEA-61F69DD04906}" xr6:coauthVersionLast="47" xr6:coauthVersionMax="47" xr10:uidLastSave="{00000000-0000-0000-0000-000000000000}"/>
  <bookViews>
    <workbookView xWindow="-21720" yWindow="-7155" windowWidth="21840" windowHeight="13140" xr2:uid="{107D40FE-C0FE-41AF-A37C-266066341A75}"/>
  </bookViews>
  <sheets>
    <sheet name="Cover" sheetId="2" r:id="rId1"/>
    <sheet name="Kostenstellen" sheetId="1" r:id="rId2"/>
    <sheet name="Verkauf" sheetId="4" r:id="rId3"/>
  </sheets>
  <definedNames>
    <definedName name="Einzelkosten">Kostenstellen!$B$2:$B$7</definedName>
    <definedName name="Gesamt">Kostenstellen!$B$9</definedName>
    <definedName name="Gewinn">Verkauf!$B$3</definedName>
    <definedName name="GewinnPro">Verkauf!$C$3</definedName>
    <definedName name="Herstellkosten">Verkauf!$B$2</definedName>
    <definedName name="MWSPro">Verkauf!$C$5</definedName>
    <definedName name="MWSt">Verkauf!$B$5</definedName>
    <definedName name="Nettopreis">Verkauf!$B$4</definedName>
    <definedName name="Stückzahl">Verkauf!$B$1</definedName>
    <definedName name="Verkaufspreis">Verkauf!$B$6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C4" i="1" s="1"/>
  <c r="B2" i="4" l="1"/>
  <c r="B3" i="4" s="1"/>
  <c r="B4" i="4" s="1"/>
  <c r="C7" i="1"/>
  <c r="C6" i="1"/>
  <c r="C3" i="1"/>
  <c r="C5" i="1"/>
  <c r="C2" i="1"/>
  <c r="B5" i="4" l="1"/>
  <c r="B6" i="4" s="1"/>
</calcChain>
</file>

<file path=xl/sharedStrings.xml><?xml version="1.0" encoding="utf-8"?>
<sst xmlns="http://schemas.openxmlformats.org/spreadsheetml/2006/main" count="29" uniqueCount="29">
  <si>
    <t>Einzelkosten</t>
  </si>
  <si>
    <t>%-Anteil</t>
  </si>
  <si>
    <t>Entwicklung</t>
  </si>
  <si>
    <t>Material</t>
  </si>
  <si>
    <t>Fertigung</t>
  </si>
  <si>
    <t>Verwaltung</t>
  </si>
  <si>
    <t>Marketing</t>
  </si>
  <si>
    <t>Vertrieb</t>
  </si>
  <si>
    <t>Gesamt</t>
  </si>
  <si>
    <t>Stückzahl</t>
  </si>
  <si>
    <t>Herstellkosten</t>
  </si>
  <si>
    <t>Gewinn</t>
  </si>
  <si>
    <t>Nettopreis</t>
  </si>
  <si>
    <t>MWSt</t>
  </si>
  <si>
    <t>Verkaufspreis</t>
  </si>
  <si>
    <t>Excel in Perfektion</t>
  </si>
  <si>
    <t>Kapitel</t>
  </si>
  <si>
    <t>Thema</t>
  </si>
  <si>
    <t>Inhalt</t>
  </si>
  <si>
    <t>Autor</t>
  </si>
  <si>
    <t>Harald Nahrstedt</t>
  </si>
  <si>
    <t>Version</t>
  </si>
  <si>
    <t>Springer Vieweg Verlag</t>
  </si>
  <si>
    <t>Bereichsnamen</t>
  </si>
  <si>
    <t>relative Zellbezüge</t>
  </si>
  <si>
    <t>absolute Zellbezüge</t>
  </si>
  <si>
    <t>Formular erstellen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</si>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</sst>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6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44" fontId="0" fillId="0" borderId="0" xfId="0" applyNumberFormat="1"/>
    <xf numFmtId="164" fontId="0" fillId="0" borderId="0" xfId="0" applyNumberFormat="1"/>
    <xf numFmtId="9" fontId="0" fillId="0" borderId="0" xfId="0" applyNumberFormat="1"/>
    <xf numFmtId="0" fontId="3" fillId="2" borderId="0" xfId="1" applyFont="1" applyFill="1"/>
    <xf numFmtId="0" fontId="3" fillId="0" borderId="0" xfId="1" applyFont="1"/>
    <xf numFmtId="0" fontId="4" fillId="0" borderId="0" xfId="1" applyFont="1"/>
    <xf numFmtId="0" fontId="2" fillId="0" borderId="0" xfId="1"/>
    <xf numFmtId="0" fontId="3" fillId="2" borderId="0" xfId="1" applyFont="1" applyFill="1" applyAlignment="1">
      <alignment horizontal="center"/>
    </xf>
    <xf numFmtId="0" fontId="4" fillId="3" borderId="0" xfId="1" applyFont="1" applyFill="1"/>
    <xf numFmtId="0" fontId="4" fillId="3" borderId="0" xfId="1" applyFont="1" applyFill="1" applyAlignment="1">
      <alignment horizontal="right"/>
    </xf>
    <xf numFmtId="0" fontId="4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20" fontId="4" fillId="0" borderId="0" xfId="1" applyNumberFormat="1" applyFont="1"/>
    <xf numFmtId="0" fontId="4" fillId="4" borderId="0" xfId="1" applyFont="1" applyFill="1" applyAlignment="1">
      <alignment wrapText="1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/>
    <xf numFmtId="0" fontId="0" fillId="0" borderId="1" xfId="0" applyBorder="1"/>
    <xf numFmtId="44" fontId="0" fillId="0" borderId="1" xfId="0" applyNumberFormat="1" applyBorder="1"/>
    <xf numFmtId="9" fontId="0" fillId="0" borderId="1" xfId="0" applyNumberFormat="1" applyBorder="1"/>
    <xf numFmtId="164" fontId="0" fillId="0" borderId="1" xfId="0" applyNumberFormat="1" applyBorder="1"/>
    <xf numFmtId="0" fontId="0" fillId="0" borderId="2" xfId="0" applyBorder="1"/>
    <xf numFmtId="44" fontId="0" fillId="0" borderId="2" xfId="0" applyNumberFormat="1" applyBorder="1"/>
    <xf numFmtId="0" fontId="4" fillId="3" borderId="0" xfId="1" applyFont="1" applyFill="1" applyAlignment="1">
      <alignment horizontal="right" indent="1"/>
    </xf>
    <xf numFmtId="16" fontId="1" fillId="0" borderId="0" xfId="1" quotePrefix="1" applyNumberFormat="1" applyFont="1" applyAlignment="1">
      <alignment horizontal="left" indent="1"/>
    </xf>
  </cellXfs>
  <cellStyles count="2">
    <cellStyle name="Standard" xfId="0" builtinId="0"/>
    <cellStyle name="Standard 2 2" xfId="1" xr:uid="{83D9C054-0317-47A1-8B06-1BFB16298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0</xdr:row>
          <xdr:rowOff>142875</xdr:rowOff>
        </xdr:from>
        <xdr:to>
          <xdr:col>7</xdr:col>
          <xdr:colOff>91440</xdr:colOff>
          <xdr:row>9</xdr:row>
          <xdr:rowOff>152400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562644A8-3066-4FCE-9E70-8A2965AD18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Kostenstellen!$A$1:$C$9" spid="_x0000_s41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076575" y="142875"/>
              <a:ext cx="2857500" cy="1724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C081-86F5-4E32-B65A-842D8A0D7CB3}">
  <dimension ref="B2:E21"/>
  <sheetViews>
    <sheetView showGridLines="0" tabSelected="1" workbookViewId="0">
      <selection activeCell="C17" sqref="C17"/>
    </sheetView>
  </sheetViews>
  <sheetFormatPr baseColWidth="10" defaultColWidth="11.44140625" defaultRowHeight="14.4" x14ac:dyDescent="0.3"/>
  <cols>
    <col min="1" max="1" width="3.88671875" style="7" customWidth="1"/>
    <col min="2" max="2" width="20.6640625" style="7" customWidth="1"/>
    <col min="3" max="3" width="52.6640625" style="7" bestFit="1" customWidth="1"/>
    <col min="4" max="4" width="14.44140625" style="7" customWidth="1"/>
    <col min="5" max="16384" width="11.44140625" style="7"/>
  </cols>
  <sheetData>
    <row r="2" spans="2:5" x14ac:dyDescent="0.3">
      <c r="B2" s="4"/>
      <c r="C2" s="5"/>
      <c r="D2" s="6"/>
      <c r="E2" s="6"/>
    </row>
    <row r="3" spans="2:5" x14ac:dyDescent="0.3">
      <c r="B3" s="8" t="s">
        <v>15</v>
      </c>
      <c r="C3" s="5"/>
      <c r="D3" s="6"/>
      <c r="E3" s="6"/>
    </row>
    <row r="4" spans="2:5" x14ac:dyDescent="0.3">
      <c r="B4" s="4"/>
      <c r="C4" s="5"/>
      <c r="D4" s="6"/>
      <c r="E4" s="6"/>
    </row>
    <row r="5" spans="2:5" x14ac:dyDescent="0.3">
      <c r="B5" s="9"/>
      <c r="C5" s="6"/>
      <c r="D5" s="6"/>
      <c r="E5" s="6"/>
    </row>
    <row r="6" spans="2:5" x14ac:dyDescent="0.3">
      <c r="B6" s="24" t="s">
        <v>16</v>
      </c>
      <c r="C6" s="11">
        <v>15</v>
      </c>
      <c r="E6" s="6"/>
    </row>
    <row r="7" spans="2:5" x14ac:dyDescent="0.3">
      <c r="B7" s="24" t="s">
        <v>17</v>
      </c>
      <c r="C7" s="12" t="s">
        <v>26</v>
      </c>
      <c r="E7" s="6"/>
    </row>
    <row r="8" spans="2:5" x14ac:dyDescent="0.3">
      <c r="B8" s="24"/>
      <c r="C8" s="12"/>
      <c r="E8" s="6"/>
    </row>
    <row r="9" spans="2:5" x14ac:dyDescent="0.3">
      <c r="B9" s="24" t="s">
        <v>18</v>
      </c>
      <c r="C9" s="11" t="s">
        <v>24</v>
      </c>
      <c r="E9" s="6"/>
    </row>
    <row r="10" spans="2:5" x14ac:dyDescent="0.3">
      <c r="B10" s="24"/>
      <c r="C10" s="11" t="s">
        <v>25</v>
      </c>
      <c r="E10" s="6"/>
    </row>
    <row r="11" spans="2:5" x14ac:dyDescent="0.3">
      <c r="B11" s="24"/>
      <c r="C11" s="11" t="s">
        <v>23</v>
      </c>
      <c r="E11" s="6"/>
    </row>
    <row r="12" spans="2:5" x14ac:dyDescent="0.3">
      <c r="B12" s="24"/>
      <c r="C12" s="11"/>
      <c r="E12" s="6"/>
    </row>
    <row r="13" spans="2:5" x14ac:dyDescent="0.3">
      <c r="B13" s="24"/>
      <c r="C13" s="11"/>
      <c r="E13" s="6"/>
    </row>
    <row r="14" spans="2:5" x14ac:dyDescent="0.3">
      <c r="B14" s="24"/>
      <c r="C14" s="11"/>
      <c r="E14" s="6"/>
    </row>
    <row r="15" spans="2:5" x14ac:dyDescent="0.3">
      <c r="B15" s="24" t="s">
        <v>21</v>
      </c>
      <c r="C15" s="25" t="s">
        <v>28</v>
      </c>
      <c r="E15" s="6"/>
    </row>
    <row r="16" spans="2:5" x14ac:dyDescent="0.3">
      <c r="B16" s="24" t="s">
        <v>19</v>
      </c>
      <c r="C16" s="11" t="s">
        <v>20</v>
      </c>
      <c r="E16" s="14"/>
    </row>
    <row r="17" spans="2:5" x14ac:dyDescent="0.3">
      <c r="B17" s="24" t="s">
        <v>27</v>
      </c>
      <c r="C17" s="13">
        <v>46159</v>
      </c>
      <c r="E17" s="14"/>
    </row>
    <row r="18" spans="2:5" x14ac:dyDescent="0.3">
      <c r="B18" s="10"/>
      <c r="C18" s="6"/>
      <c r="D18" s="6"/>
      <c r="E18" s="6"/>
    </row>
    <row r="19" spans="2:5" x14ac:dyDescent="0.3">
      <c r="B19" s="15"/>
      <c r="C19" s="6"/>
      <c r="D19" s="6"/>
      <c r="E19" s="6"/>
    </row>
    <row r="20" spans="2:5" x14ac:dyDescent="0.3">
      <c r="B20" s="16" t="s">
        <v>22</v>
      </c>
      <c r="C20" s="6"/>
      <c r="D20" s="6"/>
      <c r="E20" s="6"/>
    </row>
    <row r="21" spans="2:5" x14ac:dyDescent="0.3">
      <c r="B21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DEA3-E0B8-4573-9034-84F2082F5CAF}">
  <dimension ref="A1:C16"/>
  <sheetViews>
    <sheetView showGridLines="0" workbookViewId="0">
      <selection activeCell="B3" sqref="B3"/>
    </sheetView>
  </sheetViews>
  <sheetFormatPr baseColWidth="10" defaultRowHeight="14.4" x14ac:dyDescent="0.3"/>
  <cols>
    <col min="1" max="1" width="18.33203125" bestFit="1" customWidth="1"/>
    <col min="2" max="2" width="13" bestFit="1" customWidth="1"/>
  </cols>
  <sheetData>
    <row r="1" spans="1:3" x14ac:dyDescent="0.3">
      <c r="A1" s="18"/>
      <c r="B1" s="18" t="s">
        <v>0</v>
      </c>
      <c r="C1" s="18" t="s">
        <v>1</v>
      </c>
    </row>
    <row r="2" spans="1:3" x14ac:dyDescent="0.3">
      <c r="A2" s="18" t="s">
        <v>2</v>
      </c>
      <c r="B2" s="19">
        <v>7800</v>
      </c>
      <c r="C2" s="21">
        <f t="shared" ref="C2:C7" si="0">Einzelkosten/Gesamt</f>
        <v>0.20051413881748073</v>
      </c>
    </row>
    <row r="3" spans="1:3" x14ac:dyDescent="0.3">
      <c r="A3" s="18" t="s">
        <v>3</v>
      </c>
      <c r="B3" s="19">
        <v>6400</v>
      </c>
      <c r="C3" s="21">
        <f t="shared" si="0"/>
        <v>0.16452442159383032</v>
      </c>
    </row>
    <row r="4" spans="1:3" x14ac:dyDescent="0.3">
      <c r="A4" s="18" t="s">
        <v>4</v>
      </c>
      <c r="B4" s="19">
        <v>7200</v>
      </c>
      <c r="C4" s="21">
        <f t="shared" si="0"/>
        <v>0.18508997429305912</v>
      </c>
    </row>
    <row r="5" spans="1:3" x14ac:dyDescent="0.3">
      <c r="A5" s="18" t="s">
        <v>5</v>
      </c>
      <c r="B5" s="19">
        <v>3400</v>
      </c>
      <c r="C5" s="21">
        <f t="shared" si="0"/>
        <v>8.7403598971722368E-2</v>
      </c>
    </row>
    <row r="6" spans="1:3" x14ac:dyDescent="0.3">
      <c r="A6" s="18" t="s">
        <v>6</v>
      </c>
      <c r="B6" s="19">
        <v>5900</v>
      </c>
      <c r="C6" s="21">
        <f t="shared" si="0"/>
        <v>0.15167095115681234</v>
      </c>
    </row>
    <row r="7" spans="1:3" x14ac:dyDescent="0.3">
      <c r="A7" s="18" t="s">
        <v>7</v>
      </c>
      <c r="B7" s="19">
        <v>8200</v>
      </c>
      <c r="C7" s="21">
        <f t="shared" si="0"/>
        <v>0.21079691516709512</v>
      </c>
    </row>
    <row r="9" spans="1:3" x14ac:dyDescent="0.3">
      <c r="A9" s="22" t="s">
        <v>8</v>
      </c>
      <c r="B9" s="23">
        <f>B2+B3+B4+B5+B6+B7</f>
        <v>38900</v>
      </c>
    </row>
    <row r="12" spans="1:3" x14ac:dyDescent="0.3">
      <c r="B12" s="1"/>
    </row>
    <row r="13" spans="1:3" x14ac:dyDescent="0.3">
      <c r="B13" s="1"/>
      <c r="C13" s="3"/>
    </row>
    <row r="14" spans="1:3" x14ac:dyDescent="0.3">
      <c r="B14" s="1"/>
    </row>
    <row r="15" spans="1:3" x14ac:dyDescent="0.3">
      <c r="B15" s="1"/>
      <c r="C15" s="3"/>
    </row>
    <row r="16" spans="1:3" x14ac:dyDescent="0.3">
      <c r="B16" s="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B41-13A8-4C54-9563-F38C09C53B20}">
  <dimension ref="A1:C9"/>
  <sheetViews>
    <sheetView showGridLines="0" workbookViewId="0">
      <selection activeCell="B2" sqref="B2"/>
    </sheetView>
  </sheetViews>
  <sheetFormatPr baseColWidth="10" defaultRowHeight="14.4" x14ac:dyDescent="0.3"/>
  <cols>
    <col min="1" max="1" width="18.33203125" bestFit="1" customWidth="1"/>
    <col min="2" max="2" width="12.33203125" bestFit="1" customWidth="1"/>
  </cols>
  <sheetData>
    <row r="1" spans="1:3" x14ac:dyDescent="0.3">
      <c r="A1" s="18" t="s">
        <v>9</v>
      </c>
      <c r="B1" s="18">
        <v>100</v>
      </c>
      <c r="C1" s="18"/>
    </row>
    <row r="2" spans="1:3" x14ac:dyDescent="0.3">
      <c r="A2" s="18" t="s">
        <v>10</v>
      </c>
      <c r="B2" s="19">
        <f>Gesamt/Stückzahl</f>
        <v>389</v>
      </c>
      <c r="C2" s="18"/>
    </row>
    <row r="3" spans="1:3" x14ac:dyDescent="0.3">
      <c r="A3" s="18" t="s">
        <v>11</v>
      </c>
      <c r="B3" s="19">
        <f>Herstellkosten*GewinnPro</f>
        <v>116.69999999999999</v>
      </c>
      <c r="C3" s="20">
        <v>0.3</v>
      </c>
    </row>
    <row r="4" spans="1:3" x14ac:dyDescent="0.3">
      <c r="A4" s="18" t="s">
        <v>12</v>
      </c>
      <c r="B4" s="19">
        <f>Herstellkosten+Gewinn</f>
        <v>505.7</v>
      </c>
      <c r="C4" s="18"/>
    </row>
    <row r="5" spans="1:3" x14ac:dyDescent="0.3">
      <c r="A5" s="18" t="s">
        <v>13</v>
      </c>
      <c r="B5" s="19">
        <f>Nettopreis*MWSPro</f>
        <v>96.082999999999998</v>
      </c>
      <c r="C5" s="20">
        <v>0.19</v>
      </c>
    </row>
    <row r="6" spans="1:3" x14ac:dyDescent="0.3">
      <c r="A6" s="18" t="s">
        <v>14</v>
      </c>
      <c r="B6" s="19">
        <f>Nettopreis+MWSt</f>
        <v>601.78300000000002</v>
      </c>
      <c r="C6" s="18"/>
    </row>
    <row r="7" spans="1:3" x14ac:dyDescent="0.3">
      <c r="B7" s="1"/>
      <c r="C7" s="2"/>
    </row>
    <row r="9" spans="1:3" x14ac:dyDescent="0.3">
      <c r="B9" s="1"/>
    </row>
  </sheetData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Cover</vt:lpstr>
      <vt:lpstr>Kostenstellen</vt:lpstr>
      <vt:lpstr>Verkauf</vt:lpstr>
      <vt:lpstr>Einzelkosten</vt:lpstr>
      <vt:lpstr>Gesamt</vt:lpstr>
      <vt:lpstr>Gewinn</vt:lpstr>
      <vt:lpstr>GewinnPro</vt:lpstr>
      <vt:lpstr>Herstellkosten</vt:lpstr>
      <vt:lpstr>MWSPro</vt:lpstr>
      <vt:lpstr>MWSt</vt:lpstr>
      <vt:lpstr>Nettopreis</vt:lpstr>
      <vt:lpstr>Stückzahl</vt:lpstr>
      <vt:lpstr>Verkaufspreis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2021-08-25T09:26:10Z</dcterms:created>
  <dcterms:modified xsi:type="dcterms:W3CDTF">2026-05-17T11:22:39Z</dcterms:modified>
</cp:coreProperties>
</file>