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C98A5005-6211-4E36-A11A-EF3F7BB445EC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4" r:id="rId1"/>
    <sheet name="Schwingungsverlauf" sheetId="1" r:id="rId2"/>
  </sheets>
  <definedNames>
    <definedName name="Anfangsgeschwindigkeit">Schwingungsverlauf!$C$6</definedName>
    <definedName name="Auslenkung">Schwingungsverlauf!$C$5</definedName>
    <definedName name="Dämpfungskonstante">Schwingungsverlauf!$C$4</definedName>
    <definedName name="Federkonstante">Schwingungsverlauf!$C$3</definedName>
    <definedName name="Masse">Schwingungsverlauf!$C$2</definedName>
    <definedName name="Schrittweite">Schwingungsverlauf!$C$7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1" l="1"/>
  <c r="H2" i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I2" i="1" l="1"/>
  <c r="H3" i="1" s="1"/>
  <c r="G3" i="1" l="1"/>
  <c r="I3" i="1" l="1"/>
  <c r="H4" i="1" s="1"/>
  <c r="G4" i="1" s="1"/>
  <c r="I4" i="1" l="1"/>
  <c r="H5" i="1" s="1"/>
  <c r="G5" i="1" s="1"/>
  <c r="I5" i="1" l="1"/>
  <c r="H6" i="1" s="1"/>
  <c r="G6" i="1" s="1"/>
  <c r="I6" i="1" s="1"/>
  <c r="H7" i="1" l="1"/>
  <c r="G7" i="1" s="1"/>
  <c r="I7" i="1" l="1"/>
  <c r="H8" i="1" s="1"/>
  <c r="G8" i="1" s="1"/>
  <c r="I8" i="1" l="1"/>
  <c r="H9" i="1" s="1"/>
  <c r="G9" i="1" l="1"/>
  <c r="I9" i="1" l="1"/>
  <c r="H10" i="1" s="1"/>
  <c r="G10" i="1" s="1"/>
  <c r="I10" i="1" l="1"/>
  <c r="H11" i="1" s="1"/>
  <c r="G11" i="1" l="1"/>
  <c r="I11" i="1" l="1"/>
  <c r="H12" i="1" s="1"/>
  <c r="G12" i="1" s="1"/>
  <c r="I12" i="1" l="1"/>
  <c r="H13" i="1" s="1"/>
  <c r="G13" i="1" l="1"/>
  <c r="I13" i="1" l="1"/>
  <c r="H14" i="1" s="1"/>
  <c r="G14" i="1" s="1"/>
  <c r="I14" i="1" l="1"/>
  <c r="H15" i="1" s="1"/>
  <c r="G15" i="1" l="1"/>
  <c r="I15" i="1" l="1"/>
  <c r="H16" i="1" s="1"/>
  <c r="G16" i="1" s="1"/>
  <c r="I16" i="1" l="1"/>
  <c r="H17" i="1" s="1"/>
  <c r="G17" i="1" l="1"/>
  <c r="I17" i="1" l="1"/>
  <c r="H18" i="1" s="1"/>
  <c r="G18" i="1" s="1"/>
  <c r="I18" i="1" l="1"/>
  <c r="H19" i="1" s="1"/>
  <c r="G19" i="1" l="1"/>
  <c r="I19" i="1" l="1"/>
  <c r="H20" i="1" s="1"/>
  <c r="G20" i="1" s="1"/>
  <c r="I20" i="1" l="1"/>
  <c r="H21" i="1" s="1"/>
  <c r="G21" i="1" l="1"/>
  <c r="I21" i="1" l="1"/>
  <c r="H22" i="1" s="1"/>
  <c r="G22" i="1" s="1"/>
  <c r="I22" i="1" l="1"/>
  <c r="H23" i="1" s="1"/>
  <c r="G23" i="1" l="1"/>
  <c r="I23" i="1" l="1"/>
  <c r="H24" i="1" s="1"/>
  <c r="G24" i="1" s="1"/>
  <c r="I24" i="1" l="1"/>
  <c r="H25" i="1" s="1"/>
  <c r="G25" i="1" l="1"/>
  <c r="I25" i="1" l="1"/>
  <c r="H26" i="1" s="1"/>
  <c r="G26" i="1" s="1"/>
  <c r="I26" i="1" l="1"/>
  <c r="H27" i="1" s="1"/>
  <c r="G27" i="1" l="1"/>
  <c r="I27" i="1" l="1"/>
  <c r="H28" i="1" s="1"/>
  <c r="G28" i="1" s="1"/>
  <c r="I28" i="1" l="1"/>
  <c r="H29" i="1" s="1"/>
  <c r="G29" i="1" l="1"/>
  <c r="I29" i="1" l="1"/>
  <c r="H30" i="1" s="1"/>
  <c r="G30" i="1" s="1"/>
  <c r="I30" i="1" l="1"/>
  <c r="H31" i="1" s="1"/>
  <c r="G31" i="1" l="1"/>
  <c r="I31" i="1" l="1"/>
  <c r="H32" i="1" s="1"/>
  <c r="G32" i="1" s="1"/>
  <c r="I32" i="1" l="1"/>
  <c r="H33" i="1" s="1"/>
  <c r="G33" i="1" l="1"/>
  <c r="I33" i="1" l="1"/>
  <c r="H34" i="1" s="1"/>
  <c r="G34" i="1" s="1"/>
  <c r="I34" i="1" l="1"/>
  <c r="H35" i="1" s="1"/>
  <c r="G35" i="1" l="1"/>
  <c r="I35" i="1" l="1"/>
  <c r="H36" i="1" s="1"/>
  <c r="G36" i="1" s="1"/>
  <c r="I36" i="1" l="1"/>
  <c r="H37" i="1" s="1"/>
  <c r="G37" i="1" l="1"/>
  <c r="I37" i="1" l="1"/>
  <c r="H38" i="1" s="1"/>
  <c r="G38" i="1" s="1"/>
  <c r="I38" i="1" l="1"/>
  <c r="H39" i="1" s="1"/>
  <c r="G39" i="1" l="1"/>
  <c r="I39" i="1" l="1"/>
  <c r="H40" i="1" s="1"/>
  <c r="G40" i="1" s="1"/>
  <c r="I40" i="1" l="1"/>
  <c r="H41" i="1" s="1"/>
  <c r="G41" i="1" l="1"/>
  <c r="I41" i="1" l="1"/>
  <c r="H42" i="1" s="1"/>
  <c r="G42" i="1" s="1"/>
  <c r="I42" i="1" l="1"/>
  <c r="H43" i="1" s="1"/>
  <c r="G43" i="1" l="1"/>
  <c r="I43" i="1" l="1"/>
  <c r="H44" i="1" s="1"/>
  <c r="G44" i="1" s="1"/>
  <c r="I44" i="1" l="1"/>
  <c r="H45" i="1" s="1"/>
  <c r="G45" i="1" l="1"/>
  <c r="I45" i="1" l="1"/>
  <c r="H46" i="1" s="1"/>
  <c r="G46" i="1" s="1"/>
  <c r="I46" i="1" l="1"/>
  <c r="H47" i="1" s="1"/>
  <c r="G47" i="1" l="1"/>
  <c r="I47" i="1" l="1"/>
  <c r="H48" i="1" s="1"/>
  <c r="G48" i="1" s="1"/>
  <c r="I48" i="1" l="1"/>
  <c r="H49" i="1" s="1"/>
  <c r="G49" i="1" l="1"/>
  <c r="I49" i="1" l="1"/>
  <c r="H50" i="1" s="1"/>
  <c r="G50" i="1" s="1"/>
  <c r="I50" i="1" l="1"/>
  <c r="H51" i="1" s="1"/>
  <c r="G51" i="1" l="1"/>
  <c r="I51" i="1" l="1"/>
  <c r="H52" i="1" s="1"/>
  <c r="G52" i="1" s="1"/>
  <c r="I52" i="1" l="1"/>
  <c r="H53" i="1" s="1"/>
  <c r="G53" i="1" l="1"/>
  <c r="I53" i="1" l="1"/>
  <c r="H54" i="1" s="1"/>
  <c r="G54" i="1" s="1"/>
  <c r="I54" i="1" l="1"/>
  <c r="H55" i="1" s="1"/>
  <c r="G55" i="1" l="1"/>
  <c r="I55" i="1" l="1"/>
  <c r="H56" i="1" s="1"/>
  <c r="G56" i="1" s="1"/>
  <c r="I56" i="1" l="1"/>
  <c r="H57" i="1" s="1"/>
  <c r="G57" i="1" l="1"/>
  <c r="I57" i="1" l="1"/>
  <c r="H58" i="1" s="1"/>
  <c r="G58" i="1" s="1"/>
  <c r="I58" i="1" l="1"/>
  <c r="H59" i="1" s="1"/>
  <c r="G59" i="1" l="1"/>
  <c r="I59" i="1" l="1"/>
  <c r="H60" i="1" s="1"/>
  <c r="G60" i="1" s="1"/>
  <c r="I60" i="1" l="1"/>
  <c r="H61" i="1" s="1"/>
  <c r="G61" i="1" l="1"/>
  <c r="I61" i="1" l="1"/>
  <c r="H62" i="1" s="1"/>
  <c r="G62" i="1" l="1"/>
  <c r="I62" i="1" l="1"/>
  <c r="H63" i="1" s="1"/>
  <c r="G63" i="1" s="1"/>
  <c r="I63" i="1" l="1"/>
  <c r="H64" i="1" s="1"/>
  <c r="G64" i="1" l="1"/>
  <c r="I64" i="1" l="1"/>
  <c r="H65" i="1" s="1"/>
  <c r="G65" i="1" l="1"/>
  <c r="I65" i="1" l="1"/>
  <c r="H66" i="1" s="1"/>
  <c r="G66" i="1" s="1"/>
  <c r="I66" i="1" l="1"/>
  <c r="H67" i="1" s="1"/>
  <c r="G67" i="1" l="1"/>
  <c r="I67" i="1" l="1"/>
  <c r="H68" i="1" s="1"/>
  <c r="G68" i="1" s="1"/>
  <c r="I68" i="1" l="1"/>
  <c r="H69" i="1" s="1"/>
  <c r="G69" i="1" l="1"/>
  <c r="I69" i="1" l="1"/>
  <c r="H70" i="1" s="1"/>
  <c r="G70" i="1" s="1"/>
  <c r="I70" i="1" l="1"/>
  <c r="H71" i="1" s="1"/>
  <c r="G71" i="1" l="1"/>
  <c r="I71" i="1" l="1"/>
  <c r="H72" i="1" s="1"/>
  <c r="G72" i="1" s="1"/>
  <c r="I72" i="1" l="1"/>
  <c r="H73" i="1" s="1"/>
  <c r="G73" i="1" l="1"/>
  <c r="I73" i="1" l="1"/>
  <c r="H74" i="1" s="1"/>
  <c r="G74" i="1" s="1"/>
  <c r="I74" i="1" l="1"/>
  <c r="H75" i="1" s="1"/>
  <c r="G75" i="1" s="1"/>
  <c r="I75" i="1" l="1"/>
  <c r="H76" i="1" s="1"/>
  <c r="G76" i="1" l="1"/>
  <c r="I76" i="1" l="1"/>
  <c r="H77" i="1" s="1"/>
  <c r="G77" i="1" l="1"/>
  <c r="I77" i="1" l="1"/>
  <c r="H78" i="1" s="1"/>
  <c r="G78" i="1" s="1"/>
  <c r="I78" i="1" l="1"/>
  <c r="H79" i="1" s="1"/>
  <c r="G79" i="1" l="1"/>
  <c r="I79" i="1" l="1"/>
  <c r="H80" i="1" s="1"/>
  <c r="G80" i="1" s="1"/>
  <c r="I80" i="1" l="1"/>
  <c r="H81" i="1" s="1"/>
  <c r="G81" i="1" l="1"/>
  <c r="I81" i="1" l="1"/>
  <c r="H82" i="1" s="1"/>
  <c r="G82" i="1" s="1"/>
  <c r="I82" i="1" l="1"/>
  <c r="H83" i="1" s="1"/>
  <c r="G83" i="1" l="1"/>
  <c r="I83" i="1" l="1"/>
  <c r="H84" i="1" s="1"/>
  <c r="G84" i="1" s="1"/>
  <c r="I84" i="1" l="1"/>
  <c r="H85" i="1" s="1"/>
  <c r="G85" i="1" l="1"/>
  <c r="I85" i="1" l="1"/>
  <c r="H86" i="1" s="1"/>
  <c r="G86" i="1" s="1"/>
  <c r="I86" i="1" l="1"/>
  <c r="H87" i="1" s="1"/>
  <c r="G87" i="1" l="1"/>
  <c r="I87" i="1" l="1"/>
  <c r="H88" i="1" s="1"/>
  <c r="G88" i="1" l="1"/>
  <c r="I88" i="1" l="1"/>
  <c r="H89" i="1" s="1"/>
  <c r="G89" i="1" l="1"/>
  <c r="I89" i="1" l="1"/>
  <c r="H90" i="1" s="1"/>
  <c r="G90" i="1" l="1"/>
  <c r="I90" i="1" l="1"/>
  <c r="H91" i="1" s="1"/>
  <c r="G91" i="1" s="1"/>
  <c r="I91" i="1" l="1"/>
  <c r="H92" i="1" s="1"/>
  <c r="G92" i="1" l="1"/>
  <c r="I92" i="1" l="1"/>
  <c r="H93" i="1" s="1"/>
  <c r="G93" i="1" s="1"/>
  <c r="I93" i="1" l="1"/>
  <c r="H94" i="1" s="1"/>
  <c r="G94" i="1" l="1"/>
  <c r="I94" i="1" l="1"/>
  <c r="H95" i="1" s="1"/>
  <c r="G95" i="1" l="1"/>
  <c r="I95" i="1" l="1"/>
  <c r="H96" i="1" s="1"/>
  <c r="G96" i="1" l="1"/>
  <c r="I96" i="1" l="1"/>
  <c r="H97" i="1" s="1"/>
  <c r="G97" i="1" l="1"/>
  <c r="I97" i="1" l="1"/>
  <c r="H98" i="1" s="1"/>
  <c r="G98" i="1" l="1"/>
  <c r="I98" i="1" l="1"/>
  <c r="H99" i="1" s="1"/>
  <c r="G99" i="1" l="1"/>
  <c r="I99" i="1" l="1"/>
  <c r="H100" i="1" s="1"/>
  <c r="G100" i="1" l="1"/>
  <c r="I100" i="1" l="1"/>
  <c r="H101" i="1" s="1"/>
  <c r="G101" i="1" l="1"/>
  <c r="I101" i="1" l="1"/>
  <c r="H102" i="1" s="1"/>
  <c r="G102" i="1" s="1"/>
  <c r="I102" i="1" s="1"/>
</calcChain>
</file>

<file path=xl/sharedStrings.xml><?xml version="1.0" encoding="utf-8"?>
<sst xmlns="http://schemas.openxmlformats.org/spreadsheetml/2006/main" count="38" uniqueCount="37">
  <si>
    <t>kg</t>
  </si>
  <si>
    <t>Parameter</t>
  </si>
  <si>
    <t>Werte</t>
  </si>
  <si>
    <t>Einheit</t>
  </si>
  <si>
    <t>1/s</t>
  </si>
  <si>
    <t>m</t>
  </si>
  <si>
    <t>mm</t>
  </si>
  <si>
    <t>mm/s</t>
  </si>
  <si>
    <t>s</t>
  </si>
  <si>
    <t>t</t>
  </si>
  <si>
    <t>Δv</t>
  </si>
  <si>
    <t>Symbol</t>
  </si>
  <si>
    <t>Masse</t>
  </si>
  <si>
    <t>f</t>
  </si>
  <si>
    <t>Federkonstante</t>
  </si>
  <si>
    <t>d</t>
  </si>
  <si>
    <t>Dämpfungskonstante</t>
  </si>
  <si>
    <t>Auslenkung</t>
  </si>
  <si>
    <t>s0</t>
  </si>
  <si>
    <t>Anfangsgeschwindigkeit</t>
  </si>
  <si>
    <t>v0</t>
  </si>
  <si>
    <t>Schrittweite</t>
  </si>
  <si>
    <t>Δt</t>
  </si>
  <si>
    <t>v</t>
  </si>
  <si>
    <t>Kapitel</t>
  </si>
  <si>
    <t>Thema</t>
  </si>
  <si>
    <t>Inhalt</t>
  </si>
  <si>
    <t>Autor</t>
  </si>
  <si>
    <t>Harald Nahrstedt</t>
  </si>
  <si>
    <t>Version</t>
  </si>
  <si>
    <t>Mechanische Schwingung</t>
  </si>
  <si>
    <t>Excel in Perfektion</t>
  </si>
  <si>
    <t>Springer Vieweg Verlag</t>
  </si>
  <si>
    <r>
      <t>kg/s</t>
    </r>
    <r>
      <rPr>
        <vertAlign val="superscript"/>
        <sz val="11"/>
        <color theme="1"/>
        <rFont val="Calibri"/>
        <family val="2"/>
        <scheme val="minor"/>
      </rPr>
      <t>2</t>
    </r>
  </si>
  <si>
    <t>Modelle einsetzen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</si>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</sst>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Frutiger 45 Light"/>
    </font>
    <font>
      <b/>
      <sz val="10"/>
      <name val="Arial"/>
      <family val="2"/>
    </font>
    <font>
      <b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1" applyFont="1"/>
    <xf numFmtId="14" fontId="5" fillId="0" borderId="0" xfId="1" applyNumberFormat="1" applyFont="1" applyAlignment="1">
      <alignment horizontal="left"/>
    </xf>
    <xf numFmtId="0" fontId="5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0" fillId="0" borderId="0" xfId="2" applyFont="1" applyAlignment="1">
      <alignment horizontal="left" indent="1"/>
    </xf>
    <xf numFmtId="0" fontId="7" fillId="0" borderId="0" xfId="3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9" fillId="0" borderId="0" xfId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2" borderId="0" xfId="3" applyFont="1" applyFill="1"/>
    <xf numFmtId="0" fontId="4" fillId="2" borderId="0" xfId="3" applyFont="1" applyFill="1" applyAlignment="1">
      <alignment horizontal="center"/>
    </xf>
    <xf numFmtId="0" fontId="5" fillId="3" borderId="0" xfId="3" applyFont="1" applyFill="1" applyAlignment="1">
      <alignment wrapText="1"/>
    </xf>
    <xf numFmtId="0" fontId="5" fillId="3" borderId="0" xfId="3" applyFont="1" applyFill="1" applyAlignment="1">
      <alignment horizontal="center" wrapText="1"/>
    </xf>
    <xf numFmtId="0" fontId="5" fillId="3" borderId="0" xfId="3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0" fontId="5" fillId="4" borderId="0" xfId="1" applyFont="1" applyFill="1"/>
    <xf numFmtId="0" fontId="5" fillId="4" borderId="0" xfId="1" applyFont="1" applyFill="1" applyAlignment="1">
      <alignment horizontal="right"/>
    </xf>
    <xf numFmtId="0" fontId="5" fillId="4" borderId="0" xfId="1" applyFont="1" applyFill="1" applyAlignment="1">
      <alignment horizontal="right" indent="1"/>
    </xf>
    <xf numFmtId="0" fontId="1" fillId="0" borderId="0" xfId="1" applyFont="1" applyAlignment="1">
      <alignment horizontal="left" indent="1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Schwingungsverlauf!$G$1</c:f>
              <c:strCache>
                <c:ptCount val="1"/>
                <c:pt idx="0">
                  <c:v>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Schwingungsverlauf!$F$2:$F$102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</c:numCache>
            </c:numRef>
          </c:xVal>
          <c:yVal>
            <c:numRef>
              <c:f>Schwingungsverlauf!$G$2:$G$102</c:f>
              <c:numCache>
                <c:formatCode>General</c:formatCode>
                <c:ptCount val="101"/>
                <c:pt idx="0">
                  <c:v>-50</c:v>
                </c:pt>
                <c:pt idx="1">
                  <c:v>-49.2</c:v>
                </c:pt>
                <c:pt idx="2">
                  <c:v>-47.6768</c:v>
                </c:pt>
                <c:pt idx="3">
                  <c:v>-45.512627199999997</c:v>
                </c:pt>
                <c:pt idx="4">
                  <c:v>-42.7933861888</c:v>
                </c:pt>
                <c:pt idx="5">
                  <c:v>-39.606990279475198</c:v>
                </c:pt>
                <c:pt idx="6">
                  <c:v>-36.041794198424782</c:v>
                </c:pt>
                <c:pt idx="7">
                  <c:v>-32.185145096683598</c:v>
                </c:pt>
                <c:pt idx="8">
                  <c:v>-28.122065601534771</c:v>
                </c:pt>
                <c:pt idx="9">
                  <c:v>-23.934079416373297</c:v>
                </c:pt>
                <c:pt idx="10">
                  <c:v>-19.698186855362767</c:v>
                </c:pt>
                <c:pt idx="11">
                  <c:v>-15.485994709547274</c:v>
                </c:pt>
                <c:pt idx="12">
                  <c:v>-11.363002020044267</c:v>
                </c:pt>
                <c:pt idx="13">
                  <c:v>-7.388040713380791</c:v>
                </c:pt>
                <c:pt idx="14">
                  <c:v>-3.6128676598363003</c:v>
                </c:pt>
                <c:pt idx="15">
                  <c:v>-8.1902568017987676E-2</c:v>
                </c:pt>
                <c:pt idx="16">
                  <c:v>3.1678957575431479</c:v>
                </c:pt>
                <c:pt idx="17">
                  <c:v>6.1070238849387017</c:v>
                </c:pt>
                <c:pt idx="18">
                  <c:v>8.7133093799835919</c:v>
                </c:pt>
                <c:pt idx="19">
                  <c:v>10.971679085345153</c:v>
                </c:pt>
                <c:pt idx="20">
                  <c:v>12.873832348912268</c:v>
                </c:pt>
                <c:pt idx="21">
                  <c:v>14.417832033811417</c:v>
                </c:pt>
                <c:pt idx="22">
                  <c:v>15.60762643137765</c:v>
                </c:pt>
                <c:pt idx="23">
                  <c:v>16.452515254236541</c:v>
                </c:pt>
                <c:pt idx="24">
                  <c:v>16.966572727198937</c:v>
                </c:pt>
                <c:pt idx="25">
                  <c:v>17.168040438689157</c:v>
                </c:pt>
                <c:pt idx="26">
                  <c:v>17.078702086241137</c:v>
                </c:pt>
                <c:pt idx="27">
                  <c:v>16.723251568609097</c:v>
                </c:pt>
                <c:pt idx="28">
                  <c:v>16.128665067289877</c:v>
                </c:pt>
                <c:pt idx="29">
                  <c:v>15.323586844999555</c:v>
                </c:pt>
                <c:pt idx="30">
                  <c:v>14.337737490972467</c:v>
                </c:pt>
                <c:pt idx="31">
                  <c:v>13.201352285411986</c:v>
                </c:pt>
                <c:pt idx="32">
                  <c:v>11.944656259729751</c:v>
                </c:pt>
                <c:pt idx="33">
                  <c:v>10.597381415946419</c:v>
                </c:pt>
                <c:pt idx="34">
                  <c:v>9.1883304570106112</c:v>
                </c:pt>
                <c:pt idx="35">
                  <c:v>7.7449902874774974</c:v>
                </c:pt>
                <c:pt idx="36">
                  <c:v>6.2931974869073928</c:v>
                </c:pt>
                <c:pt idx="37">
                  <c:v>4.8568569505923787</c:v>
                </c:pt>
                <c:pt idx="38">
                  <c:v>3.4577139459730875</c:v>
                </c:pt>
                <c:pt idx="39">
                  <c:v>2.1151789585877703</c:v>
                </c:pt>
                <c:pt idx="40">
                  <c:v>0.84620390685587399</c:v>
                </c:pt>
                <c:pt idx="41">
                  <c:v>-0.33479240324716453</c:v>
                </c:pt>
                <c:pt idx="42">
                  <c:v>-1.4159523300900054</c:v>
                </c:pt>
                <c:pt idx="43">
                  <c:v>-2.3879642255039788</c:v>
                </c:pt>
                <c:pt idx="44">
                  <c:v>-3.2440077416767705</c:v>
                </c:pt>
                <c:pt idx="45">
                  <c:v>-3.9796636526889109</c:v>
                </c:pt>
                <c:pt idx="46">
                  <c:v>-4.5927924723770577</c:v>
                </c:pt>
                <c:pt idx="47">
                  <c:v>-5.0833863069321197</c:v>
                </c:pt>
                <c:pt idx="48">
                  <c:v>-5.4533984538118627</c:v>
                </c:pt>
                <c:pt idx="49">
                  <c:v>-5.7065552536802366</c:v>
                </c:pt>
                <c:pt idx="50">
                  <c:v>-5.848154625500257</c:v>
                </c:pt>
                <c:pt idx="51">
                  <c:v>-5.8848555735666714</c:v>
                </c:pt>
                <c:pt idx="52">
                  <c:v>-5.8244627566107061</c:v>
                </c:pt>
                <c:pt idx="53">
                  <c:v>-5.6757099609054462</c:v>
                </c:pt>
                <c:pt idx="54">
                  <c:v>-5.4480460294821205</c:v>
                </c:pt>
                <c:pt idx="55">
                  <c:v>-5.1514264761009469</c:v>
                </c:pt>
                <c:pt idx="56">
                  <c:v>-4.796113663372652</c:v>
                </c:pt>
                <c:pt idx="57">
                  <c:v>-4.3924880570486575</c:v>
                </c:pt>
                <c:pt idx="58">
                  <c:v>-3.9508726903178042</c:v>
                </c:pt>
                <c:pt idx="59">
                  <c:v>-3.4813725898803343</c:v>
                </c:pt>
                <c:pt idx="60">
                  <c:v>-2.9937305360397768</c:v>
                </c:pt>
                <c:pt idx="61">
                  <c:v>-2.4972001579298277</c:v>
                </c:pt>
                <c:pt idx="62">
                  <c:v>-2.0004370075417972</c:v>
                </c:pt>
                <c:pt idx="63">
                  <c:v>-1.5114079170641403</c:v>
                </c:pt>
                <c:pt idx="64">
                  <c:v>-1.0373186271516697</c:v>
                </c:pt>
                <c:pt idx="65">
                  <c:v>-0.58455938239776994</c:v>
                </c:pt>
                <c:pt idx="66">
                  <c:v>-0.15866792710581795</c:v>
                </c:pt>
                <c:pt idx="67">
                  <c:v>0.23569089859647102</c:v>
                </c:pt>
                <c:pt idx="68">
                  <c:v>0.5947299638650333</c:v>
                </c:pt>
                <c:pt idx="69">
                  <c:v>0.91553022449027011</c:v>
                </c:pt>
                <c:pt idx="70">
                  <c:v>1.1960179806736435</c:v>
                </c:pt>
                <c:pt idx="71">
                  <c:v>1.4349304286715687</c:v>
                </c:pt>
                <c:pt idx="72">
                  <c:v>1.6317709939709149</c:v>
                </c:pt>
                <c:pt idx="73">
                  <c:v>1.7867559781427786</c:v>
                </c:pt>
                <c:pt idx="74">
                  <c:v>1.900754067930609</c:v>
                </c:pt>
                <c:pt idx="75">
                  <c:v>1.975220245448523</c:v>
                </c:pt>
                <c:pt idx="76">
                  <c:v>2.0121256048378275</c:v>
                </c:pt>
                <c:pt idx="77">
                  <c:v>2.0138845257985825</c:v>
                </c:pt>
                <c:pt idx="78">
                  <c:v>1.9832805806696996</c:v>
                </c:pt>
                <c:pt idx="79">
                  <c:v>1.9233924618604124</c:v>
                </c:pt>
                <c:pt idx="80">
                  <c:v>1.8375211131661013</c:v>
                </c:pt>
                <c:pt idx="81">
                  <c:v>1.7291191345566777</c:v>
                </c:pt>
                <c:pt idx="82">
                  <c:v>1.6017234080831011</c:v>
                </c:pt>
                <c:pt idx="83">
                  <c:v>1.4588917651980811</c:v>
                </c:pt>
                <c:pt idx="84">
                  <c:v>1.3041443855006931</c:v>
                </c:pt>
                <c:pt idx="85">
                  <c:v>1.1409104860110852</c:v>
                </c:pt>
                <c:pt idx="86">
                  <c:v>0.97248073070446861</c:v>
                </c:pt>
                <c:pt idx="87">
                  <c:v>0.80196566413110981</c:v>
                </c:pt>
                <c:pt idx="88">
                  <c:v>0.63226035225752197</c:v>
                </c:pt>
                <c:pt idx="89">
                  <c:v>0.46601529969770084</c:v>
                </c:pt>
                <c:pt idx="90">
                  <c:v>0.30561360654750214</c:v>
                </c:pt>
                <c:pt idx="91">
                  <c:v>0.15315423114455931</c:v>
                </c:pt>
                <c:pt idx="92">
                  <c:v>1.044113807553898E-2</c:v>
                </c:pt>
                <c:pt idx="93">
                  <c:v>-0.12102196575716836</c:v>
                </c:pt>
                <c:pt idx="94">
                  <c:v>-0.24003166983114443</c:v>
                </c:pt>
                <c:pt idx="95">
                  <c:v>-0.3456800908619041</c:v>
                </c:pt>
                <c:pt idx="96">
                  <c:v>-0.43734575675641252</c:v>
                </c:pt>
                <c:pt idx="97">
                  <c:v>-0.51468063727125768</c:v>
                </c:pt>
                <c:pt idx="98">
                  <c:v>-0.57759383714857504</c:v>
                </c:pt>
                <c:pt idx="99">
                  <c:v>-0.62623247964132989</c:v>
                </c:pt>
                <c:pt idx="100">
                  <c:v>-0.66096031106040298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96-461E-8A52-BA97021CE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349512"/>
        <c:axId val="368343936"/>
      </c:scatterChart>
      <c:scatterChart>
        <c:scatterStyle val="smoothMarker"/>
        <c:varyColors val="0"/>
        <c:ser>
          <c:idx val="1"/>
          <c:order val="1"/>
          <c:tx>
            <c:v>v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Schwingungsverlauf!$F$2:$F$102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</c:numCache>
            </c:numRef>
          </c:xVal>
          <c:yVal>
            <c:numRef>
              <c:f>Schwingungsverlauf!$H$2:$H$102</c:f>
              <c:numCache>
                <c:formatCode>General</c:formatCode>
                <c:ptCount val="101"/>
                <c:pt idx="0">
                  <c:v>0</c:v>
                </c:pt>
                <c:pt idx="1">
                  <c:v>8</c:v>
                </c:pt>
                <c:pt idx="2">
                  <c:v>15.232000000000001</c:v>
                </c:pt>
                <c:pt idx="3">
                  <c:v>21.641728000000001</c:v>
                </c:pt>
                <c:pt idx="4">
                  <c:v>27.192410112000001</c:v>
                </c:pt>
                <c:pt idx="5">
                  <c:v>31.863959093247999</c:v>
                </c:pt>
                <c:pt idx="6">
                  <c:v>35.651960810504193</c:v>
                </c:pt>
                <c:pt idx="7">
                  <c:v>38.566491017411821</c:v>
                </c:pt>
                <c:pt idx="8">
                  <c:v>40.630794951488248</c:v>
                </c:pt>
                <c:pt idx="9">
                  <c:v>41.879861851614749</c:v>
                </c:pt>
                <c:pt idx="10">
                  <c:v>42.358925610105295</c:v>
                </c:pt>
                <c:pt idx="11">
                  <c:v>42.121921458154915</c:v>
                </c:pt>
                <c:pt idx="12">
                  <c:v>41.229926895030083</c:v>
                </c:pt>
                <c:pt idx="13">
                  <c:v>39.749613066634758</c:v>
                </c:pt>
                <c:pt idx="14">
                  <c:v>37.751730535444906</c:v>
                </c:pt>
                <c:pt idx="15">
                  <c:v>35.309650918183124</c:v>
                </c:pt>
                <c:pt idx="16">
                  <c:v>32.497983255611352</c:v>
                </c:pt>
                <c:pt idx="17">
                  <c:v>29.391281273955538</c:v>
                </c:pt>
                <c:pt idx="18">
                  <c:v>26.062854950448902</c:v>
                </c:pt>
                <c:pt idx="19">
                  <c:v>22.583697053615616</c:v>
                </c:pt>
                <c:pt idx="20">
                  <c:v>19.021532635671143</c:v>
                </c:pt>
                <c:pt idx="21">
                  <c:v>15.439996848991488</c:v>
                </c:pt>
                <c:pt idx="22">
                  <c:v>11.897943975662342</c:v>
                </c:pt>
                <c:pt idx="23">
                  <c:v>8.4488882285889293</c:v>
                </c:pt>
                <c:pt idx="24">
                  <c:v>5.1405747296239683</c:v>
                </c:pt>
                <c:pt idx="25">
                  <c:v>2.0146771149022205</c:v>
                </c:pt>
                <c:pt idx="26">
                  <c:v>-0.8933835244802224</c:v>
                </c:pt>
                <c:pt idx="27">
                  <c:v>-3.5545051763203865</c:v>
                </c:pt>
                <c:pt idx="28">
                  <c:v>-5.9458650131922113</c:v>
                </c:pt>
                <c:pt idx="29">
                  <c:v>-8.0507822229032158</c:v>
                </c:pt>
                <c:pt idx="30">
                  <c:v>-9.8584935402708886</c:v>
                </c:pt>
                <c:pt idx="31">
                  <c:v>-11.363852055604813</c:v>
                </c:pt>
                <c:pt idx="32">
                  <c:v>-12.566960256822346</c:v>
                </c:pt>
                <c:pt idx="33">
                  <c:v>-13.472748437833319</c:v>
                </c:pt>
                <c:pt idx="34">
                  <c:v>-14.090509589358081</c:v>
                </c:pt>
                <c:pt idx="35">
                  <c:v>-14.433401695331133</c:v>
                </c:pt>
                <c:pt idx="36">
                  <c:v>-14.517928005701043</c:v>
                </c:pt>
                <c:pt idx="37">
                  <c:v>-14.363405363150143</c:v>
                </c:pt>
                <c:pt idx="38">
                  <c:v>-13.991430046192912</c:v>
                </c:pt>
                <c:pt idx="39">
                  <c:v>-13.425349873853174</c:v>
                </c:pt>
                <c:pt idx="40">
                  <c:v>-12.689750517318963</c:v>
                </c:pt>
                <c:pt idx="41">
                  <c:v>-11.809963101030386</c:v>
                </c:pt>
                <c:pt idx="42">
                  <c:v>-10.811599268428408</c:v>
                </c:pt>
                <c:pt idx="43">
                  <c:v>-9.7201189541397337</c:v>
                </c:pt>
                <c:pt idx="44">
                  <c:v>-8.5604351617279182</c:v>
                </c:pt>
                <c:pt idx="45">
                  <c:v>-7.3565591101214016</c:v>
                </c:pt>
                <c:pt idx="46">
                  <c:v>-6.1312881968814636</c:v>
                </c:pt>
                <c:pt idx="47">
                  <c:v>-4.9059383455506174</c:v>
                </c:pt>
                <c:pt idx="48">
                  <c:v>-3.7001214687974286</c:v>
                </c:pt>
                <c:pt idx="49">
                  <c:v>-2.5315679986837365</c:v>
                </c:pt>
                <c:pt idx="50">
                  <c:v>-1.4159937182001996</c:v>
                </c:pt>
                <c:pt idx="51">
                  <c:v>-0.36700948066414241</c:v>
                </c:pt>
                <c:pt idx="52">
                  <c:v>0.60392816955965656</c:v>
                </c:pt>
                <c:pt idx="53">
                  <c:v>1.487527957052597</c:v>
                </c:pt>
                <c:pt idx="54">
                  <c:v>2.2766393142332606</c:v>
                </c:pt>
                <c:pt idx="55">
                  <c:v>2.9661955338117392</c:v>
                </c:pt>
                <c:pt idx="56">
                  <c:v>3.5531281272829518</c:v>
                </c:pt>
                <c:pt idx="57">
                  <c:v>4.0362560632399402</c:v>
                </c:pt>
                <c:pt idx="58">
                  <c:v>4.4161536673085307</c:v>
                </c:pt>
                <c:pt idx="59">
                  <c:v>4.6950010043746966</c:v>
                </c:pt>
                <c:pt idx="60">
                  <c:v>4.8764205384055739</c:v>
                </c:pt>
                <c:pt idx="61">
                  <c:v>4.9653037810994922</c:v>
                </c:pt>
                <c:pt idx="62">
                  <c:v>4.9676315038803054</c:v>
                </c:pt>
                <c:pt idx="63">
                  <c:v>4.8902909047765686</c:v>
                </c:pt>
                <c:pt idx="64">
                  <c:v>4.7408928991247059</c:v>
                </c:pt>
                <c:pt idx="65">
                  <c:v>4.5275924475389964</c:v>
                </c:pt>
                <c:pt idx="66">
                  <c:v>4.2589145529195198</c:v>
                </c:pt>
                <c:pt idx="67">
                  <c:v>3.9435882570228893</c:v>
                </c:pt>
                <c:pt idx="68">
                  <c:v>3.5903906526856226</c:v>
                </c:pt>
                <c:pt idx="69">
                  <c:v>3.2080026062523674</c:v>
                </c:pt>
                <c:pt idx="70">
                  <c:v>2.8048775618337345</c:v>
                </c:pt>
                <c:pt idx="71">
                  <c:v>2.3891244799792526</c:v>
                </c:pt>
                <c:pt idx="72">
                  <c:v>1.9684056529934613</c:v>
                </c:pt>
                <c:pt idx="73">
                  <c:v>1.5498498417186379</c:v>
                </c:pt>
                <c:pt idx="74">
                  <c:v>1.1399808978783024</c:v>
                </c:pt>
                <c:pt idx="75">
                  <c:v>0.74466177517914067</c:v>
                </c:pt>
                <c:pt idx="76">
                  <c:v>0.36905359389304571</c:v>
                </c:pt>
                <c:pt idx="77">
                  <c:v>1.7589209607549616E-2</c:v>
                </c:pt>
                <c:pt idx="78">
                  <c:v>-0.30603945128882759</c:v>
                </c:pt>
                <c:pt idx="79">
                  <c:v>-0.59888118809287327</c:v>
                </c:pt>
                <c:pt idx="80">
                  <c:v>-0.85871348694310945</c:v>
                </c:pt>
                <c:pt idx="81">
                  <c:v>-1.0840197860942369</c:v>
                </c:pt>
                <c:pt idx="82">
                  <c:v>-1.2739572647357664</c:v>
                </c:pt>
                <c:pt idx="83">
                  <c:v>-1.4283164288502013</c:v>
                </c:pt>
                <c:pt idx="84">
                  <c:v>-1.5474737969738781</c:v>
                </c:pt>
                <c:pt idx="85">
                  <c:v>-1.6323389948960787</c:v>
                </c:pt>
                <c:pt idx="86">
                  <c:v>-1.6842975530661661</c:v>
                </c:pt>
                <c:pt idx="87">
                  <c:v>-1.7051506657335878</c:v>
                </c:pt>
                <c:pt idx="88">
                  <c:v>-1.6970531187358784</c:v>
                </c:pt>
                <c:pt idx="89">
                  <c:v>-1.6624505255982116</c:v>
                </c:pt>
                <c:pt idx="90">
                  <c:v>-1.6040169315019868</c:v>
                </c:pt>
                <c:pt idx="91">
                  <c:v>-1.5245937540294281</c:v>
                </c:pt>
                <c:pt idx="92">
                  <c:v>-1.4271309306902034</c:v>
                </c:pt>
                <c:pt idx="93">
                  <c:v>-1.3146310383270734</c:v>
                </c:pt>
                <c:pt idx="94">
                  <c:v>-1.1900970407397606</c:v>
                </c:pt>
                <c:pt idx="95">
                  <c:v>-1.0564842103075966</c:v>
                </c:pt>
                <c:pt idx="96">
                  <c:v>-0.91665665894508419</c:v>
                </c:pt>
                <c:pt idx="97">
                  <c:v>-0.77334880514845139</c:v>
                </c:pt>
                <c:pt idx="98">
                  <c:v>-0.62913199877317405</c:v>
                </c:pt>
                <c:pt idx="99">
                  <c:v>-0.48638642492754813</c:v>
                </c:pt>
                <c:pt idx="100">
                  <c:v>-0.34727831419073152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96-461E-8A52-BA97021CE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860664"/>
        <c:axId val="513848528"/>
      </c:scatterChart>
      <c:valAx>
        <c:axId val="36834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8343936"/>
        <c:crosses val="autoZero"/>
        <c:crossBetween val="midCat"/>
      </c:valAx>
      <c:valAx>
        <c:axId val="36834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8349512"/>
        <c:crosses val="autoZero"/>
        <c:crossBetween val="midCat"/>
      </c:valAx>
      <c:valAx>
        <c:axId val="5138485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v</a:t>
                </a:r>
                <a:r>
                  <a:rPr lang="de-DE" baseline="0"/>
                  <a:t> [mm/s]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860664"/>
        <c:crosses val="max"/>
        <c:crossBetween val="midCat"/>
      </c:valAx>
      <c:valAx>
        <c:axId val="513860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848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114300</xdr:rowOff>
    </xdr:from>
    <xdr:to>
      <xdr:col>15</xdr:col>
      <xdr:colOff>38100</xdr:colOff>
      <xdr:row>20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35BFC8D-1070-45DD-98BC-74C957F50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/>
  <cols>
    <col min="1" max="1" width="3.88671875" style="3" customWidth="1"/>
    <col min="2" max="2" width="20.6640625" style="3" customWidth="1"/>
    <col min="3" max="3" width="26.6640625" style="3" bestFit="1" customWidth="1"/>
    <col min="4" max="16384" width="11.44140625" style="3"/>
  </cols>
  <sheetData>
    <row r="2" spans="2:3">
      <c r="B2" s="12"/>
    </row>
    <row r="3" spans="2:3">
      <c r="B3" s="13" t="s">
        <v>31</v>
      </c>
    </row>
    <row r="4" spans="2:3">
      <c r="B4" s="12"/>
    </row>
    <row r="5" spans="2:3">
      <c r="B5" s="19"/>
    </row>
    <row r="6" spans="2:3">
      <c r="B6" s="21" t="s">
        <v>24</v>
      </c>
      <c r="C6" s="5">
        <v>13</v>
      </c>
    </row>
    <row r="7" spans="2:3">
      <c r="B7" s="21" t="s">
        <v>25</v>
      </c>
      <c r="C7" s="10" t="s">
        <v>34</v>
      </c>
    </row>
    <row r="8" spans="2:3">
      <c r="B8" s="21"/>
      <c r="C8" s="6"/>
    </row>
    <row r="9" spans="2:3">
      <c r="B9" s="21" t="s">
        <v>26</v>
      </c>
      <c r="C9" s="11" t="s">
        <v>30</v>
      </c>
    </row>
    <row r="10" spans="2:3">
      <c r="B10" s="21"/>
      <c r="C10" s="6"/>
    </row>
    <row r="11" spans="2:3">
      <c r="B11" s="21"/>
      <c r="C11" s="6"/>
    </row>
    <row r="12" spans="2:3" ht="14.4">
      <c r="B12" s="21"/>
      <c r="C12" s="7"/>
    </row>
    <row r="13" spans="2:3">
      <c r="B13" s="21"/>
      <c r="C13" s="8"/>
    </row>
    <row r="14" spans="2:3">
      <c r="B14" s="21" t="s">
        <v>29</v>
      </c>
      <c r="C14" s="22" t="s">
        <v>36</v>
      </c>
    </row>
    <row r="15" spans="2:3">
      <c r="B15" s="21" t="s">
        <v>27</v>
      </c>
      <c r="C15" s="6" t="s">
        <v>28</v>
      </c>
    </row>
    <row r="16" spans="2:3">
      <c r="B16" s="21" t="s">
        <v>35</v>
      </c>
      <c r="C16" s="9">
        <v>46159</v>
      </c>
    </row>
    <row r="17" spans="2:3">
      <c r="B17" s="20"/>
      <c r="C17" s="4"/>
    </row>
    <row r="18" spans="2:3">
      <c r="B18" s="14"/>
    </row>
    <row r="19" spans="2:3">
      <c r="B19" s="15" t="s">
        <v>32</v>
      </c>
    </row>
    <row r="20" spans="2:3">
      <c r="B20" s="1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2"/>
  <sheetViews>
    <sheetView workbookViewId="0">
      <selection activeCell="B23" sqref="B23"/>
    </sheetView>
  </sheetViews>
  <sheetFormatPr baseColWidth="10" defaultRowHeight="14.4"/>
  <cols>
    <col min="1" max="1" width="7.5546875" bestFit="1" customWidth="1"/>
    <col min="2" max="2" width="22.88671875" bestFit="1" customWidth="1"/>
    <col min="3" max="3" width="6.5546875" bestFit="1" customWidth="1"/>
    <col min="4" max="5" width="7.33203125" bestFit="1" customWidth="1"/>
    <col min="6" max="6" width="6.6640625" customWidth="1"/>
    <col min="7" max="7" width="5.6640625" customWidth="1"/>
    <col min="8" max="10" width="12.6640625" bestFit="1" customWidth="1"/>
  </cols>
  <sheetData>
    <row r="1" spans="1:9">
      <c r="A1" s="17" t="s">
        <v>11</v>
      </c>
      <c r="B1" s="17" t="s">
        <v>1</v>
      </c>
      <c r="C1" s="17" t="s">
        <v>2</v>
      </c>
      <c r="D1" s="17" t="s">
        <v>3</v>
      </c>
      <c r="F1" s="18" t="s">
        <v>9</v>
      </c>
      <c r="G1" s="18" t="s">
        <v>8</v>
      </c>
      <c r="H1" s="18" t="s">
        <v>23</v>
      </c>
      <c r="I1" s="18" t="s">
        <v>10</v>
      </c>
    </row>
    <row r="2" spans="1:9">
      <c r="A2" t="s">
        <v>5</v>
      </c>
      <c r="B2" s="1" t="s">
        <v>12</v>
      </c>
      <c r="C2">
        <v>50</v>
      </c>
      <c r="D2" t="s">
        <v>0</v>
      </c>
      <c r="F2">
        <v>0</v>
      </c>
      <c r="G2">
        <f>Auslenkung</f>
        <v>-50</v>
      </c>
      <c r="H2">
        <f>Anfangsgeschwindigkeit</f>
        <v>0</v>
      </c>
      <c r="I2">
        <f t="shared" ref="I2:I33" si="0">-(Federkonstante/Masse*G2+2*Dämpfungskonstante*H2)*Schrittweite</f>
        <v>8</v>
      </c>
    </row>
    <row r="3" spans="1:9" ht="16.2">
      <c r="A3" t="s">
        <v>13</v>
      </c>
      <c r="B3" s="1" t="s">
        <v>14</v>
      </c>
      <c r="C3">
        <v>80</v>
      </c>
      <c r="D3" t="s">
        <v>33</v>
      </c>
      <c r="F3">
        <f t="shared" ref="F3:F34" si="1">F2+Schrittweite</f>
        <v>0.1</v>
      </c>
      <c r="G3">
        <f t="shared" ref="G3:G34" si="2">G2+H3*Schrittweite</f>
        <v>-49.2</v>
      </c>
      <c r="H3">
        <f>H2+I2</f>
        <v>8</v>
      </c>
      <c r="I3">
        <f t="shared" si="0"/>
        <v>7.2320000000000011</v>
      </c>
    </row>
    <row r="4" spans="1:9">
      <c r="A4" t="s">
        <v>15</v>
      </c>
      <c r="B4" s="1" t="s">
        <v>16</v>
      </c>
      <c r="C4">
        <v>0.4</v>
      </c>
      <c r="D4" t="s">
        <v>4</v>
      </c>
      <c r="F4">
        <f t="shared" si="1"/>
        <v>0.2</v>
      </c>
      <c r="G4">
        <f t="shared" si="2"/>
        <v>-47.6768</v>
      </c>
      <c r="H4">
        <f t="shared" ref="H4:H67" si="3">H3+I3</f>
        <v>15.232000000000001</v>
      </c>
      <c r="I4">
        <f t="shared" si="0"/>
        <v>6.4097280000000012</v>
      </c>
    </row>
    <row r="5" spans="1:9">
      <c r="A5" t="s">
        <v>18</v>
      </c>
      <c r="B5" s="1" t="s">
        <v>17</v>
      </c>
      <c r="C5">
        <v>-50</v>
      </c>
      <c r="D5" t="s">
        <v>6</v>
      </c>
      <c r="F5">
        <f t="shared" si="1"/>
        <v>0.30000000000000004</v>
      </c>
      <c r="G5">
        <f t="shared" si="2"/>
        <v>-45.512627199999997</v>
      </c>
      <c r="H5">
        <f t="shared" si="3"/>
        <v>21.641728000000001</v>
      </c>
      <c r="I5">
        <f t="shared" si="0"/>
        <v>5.5506821119999996</v>
      </c>
    </row>
    <row r="6" spans="1:9">
      <c r="A6" t="s">
        <v>20</v>
      </c>
      <c r="B6" s="1" t="s">
        <v>19</v>
      </c>
      <c r="C6">
        <v>0</v>
      </c>
      <c r="D6" t="s">
        <v>7</v>
      </c>
      <c r="F6">
        <f t="shared" si="1"/>
        <v>0.4</v>
      </c>
      <c r="G6">
        <f t="shared" si="2"/>
        <v>-42.7933861888</v>
      </c>
      <c r="H6">
        <f t="shared" si="3"/>
        <v>27.192410112000001</v>
      </c>
      <c r="I6">
        <f t="shared" si="0"/>
        <v>4.6715489812479998</v>
      </c>
    </row>
    <row r="7" spans="1:9">
      <c r="A7" s="2" t="s">
        <v>22</v>
      </c>
      <c r="B7" s="1" t="s">
        <v>21</v>
      </c>
      <c r="C7">
        <v>0.1</v>
      </c>
      <c r="D7" t="s">
        <v>8</v>
      </c>
      <c r="F7">
        <f t="shared" si="1"/>
        <v>0.5</v>
      </c>
      <c r="G7">
        <f t="shared" si="2"/>
        <v>-39.606990279475198</v>
      </c>
      <c r="H7">
        <f t="shared" si="3"/>
        <v>31.863959093247999</v>
      </c>
      <c r="I7">
        <f t="shared" si="0"/>
        <v>3.7880017172561922</v>
      </c>
    </row>
    <row r="8" spans="1:9">
      <c r="F8">
        <f t="shared" si="1"/>
        <v>0.6</v>
      </c>
      <c r="G8">
        <f t="shared" si="2"/>
        <v>-36.041794198424782</v>
      </c>
      <c r="H8">
        <f t="shared" si="3"/>
        <v>35.651960810504193</v>
      </c>
      <c r="I8">
        <f t="shared" si="0"/>
        <v>2.9145302069076298</v>
      </c>
    </row>
    <row r="9" spans="1:9">
      <c r="B9" s="2"/>
      <c r="C9" s="1"/>
      <c r="F9">
        <f t="shared" si="1"/>
        <v>0.7</v>
      </c>
      <c r="G9">
        <f t="shared" si="2"/>
        <v>-32.185145096683598</v>
      </c>
      <c r="H9">
        <f t="shared" si="3"/>
        <v>38.566491017411821</v>
      </c>
      <c r="I9">
        <f t="shared" si="0"/>
        <v>2.0643039340764302</v>
      </c>
    </row>
    <row r="10" spans="1:9">
      <c r="F10">
        <f t="shared" si="1"/>
        <v>0.79999999999999993</v>
      </c>
      <c r="G10">
        <f t="shared" si="2"/>
        <v>-28.122065601534771</v>
      </c>
      <c r="H10">
        <f t="shared" si="3"/>
        <v>40.630794951488248</v>
      </c>
      <c r="I10">
        <f t="shared" si="0"/>
        <v>1.2490669001265033</v>
      </c>
    </row>
    <row r="11" spans="1:9">
      <c r="F11">
        <f t="shared" si="1"/>
        <v>0.89999999999999991</v>
      </c>
      <c r="G11">
        <f t="shared" si="2"/>
        <v>-23.934079416373297</v>
      </c>
      <c r="H11">
        <f t="shared" si="3"/>
        <v>41.879861851614749</v>
      </c>
      <c r="I11">
        <f t="shared" si="0"/>
        <v>0.47906375849054755</v>
      </c>
    </row>
    <row r="12" spans="1:9">
      <c r="F12">
        <f t="shared" si="1"/>
        <v>0.99999999999999989</v>
      </c>
      <c r="G12">
        <f t="shared" si="2"/>
        <v>-19.698186855362767</v>
      </c>
      <c r="H12">
        <f t="shared" si="3"/>
        <v>42.358925610105295</v>
      </c>
      <c r="I12">
        <f t="shared" si="0"/>
        <v>-0.23700415195038077</v>
      </c>
    </row>
    <row r="13" spans="1:9">
      <c r="F13">
        <f t="shared" si="1"/>
        <v>1.0999999999999999</v>
      </c>
      <c r="G13">
        <f t="shared" si="2"/>
        <v>-15.485994709547274</v>
      </c>
      <c r="H13">
        <f t="shared" si="3"/>
        <v>42.121921458154915</v>
      </c>
      <c r="I13">
        <f t="shared" si="0"/>
        <v>-0.89199456312482972</v>
      </c>
    </row>
    <row r="14" spans="1:9">
      <c r="F14">
        <f t="shared" si="1"/>
        <v>1.2</v>
      </c>
      <c r="G14">
        <f t="shared" si="2"/>
        <v>-11.363002020044267</v>
      </c>
      <c r="H14">
        <f t="shared" si="3"/>
        <v>41.229926895030083</v>
      </c>
      <c r="I14">
        <f t="shared" si="0"/>
        <v>-1.4803138283953243</v>
      </c>
    </row>
    <row r="15" spans="1:9">
      <c r="F15">
        <f t="shared" si="1"/>
        <v>1.3</v>
      </c>
      <c r="G15">
        <f t="shared" si="2"/>
        <v>-7.388040713380791</v>
      </c>
      <c r="H15">
        <f t="shared" si="3"/>
        <v>39.749613066634758</v>
      </c>
      <c r="I15">
        <f t="shared" si="0"/>
        <v>-1.997882531189854</v>
      </c>
    </row>
    <row r="16" spans="1:9">
      <c r="F16">
        <f t="shared" si="1"/>
        <v>1.4000000000000001</v>
      </c>
      <c r="G16">
        <f t="shared" si="2"/>
        <v>-3.6128676598363003</v>
      </c>
      <c r="H16">
        <f t="shared" si="3"/>
        <v>37.751730535444906</v>
      </c>
      <c r="I16">
        <f t="shared" si="0"/>
        <v>-2.4420796172617845</v>
      </c>
    </row>
    <row r="17" spans="6:9">
      <c r="F17">
        <f t="shared" si="1"/>
        <v>1.5000000000000002</v>
      </c>
      <c r="G17">
        <f t="shared" si="2"/>
        <v>-8.1902568017987676E-2</v>
      </c>
      <c r="H17">
        <f t="shared" si="3"/>
        <v>35.309650918183124</v>
      </c>
      <c r="I17">
        <f t="shared" si="0"/>
        <v>-2.811667662571772</v>
      </c>
    </row>
    <row r="18" spans="6:9">
      <c r="F18">
        <f t="shared" si="1"/>
        <v>1.6000000000000003</v>
      </c>
      <c r="G18">
        <f t="shared" si="2"/>
        <v>3.1678957575431479</v>
      </c>
      <c r="H18">
        <f t="shared" si="3"/>
        <v>32.497983255611352</v>
      </c>
      <c r="I18">
        <f t="shared" si="0"/>
        <v>-3.1067019816558124</v>
      </c>
    </row>
    <row r="19" spans="6:9">
      <c r="F19">
        <f t="shared" si="1"/>
        <v>1.7000000000000004</v>
      </c>
      <c r="G19">
        <f t="shared" si="2"/>
        <v>6.1070238849387017</v>
      </c>
      <c r="H19">
        <f t="shared" si="3"/>
        <v>29.391281273955538</v>
      </c>
      <c r="I19">
        <f t="shared" si="0"/>
        <v>-3.3284263235066356</v>
      </c>
    </row>
    <row r="20" spans="6:9">
      <c r="F20">
        <f t="shared" si="1"/>
        <v>1.8000000000000005</v>
      </c>
      <c r="G20">
        <f t="shared" si="2"/>
        <v>8.7133093799835919</v>
      </c>
      <c r="H20">
        <f t="shared" si="3"/>
        <v>26.062854950448902</v>
      </c>
      <c r="I20">
        <f t="shared" si="0"/>
        <v>-3.4791578968332875</v>
      </c>
    </row>
    <row r="21" spans="6:9">
      <c r="F21">
        <f t="shared" si="1"/>
        <v>1.9000000000000006</v>
      </c>
      <c r="G21">
        <f t="shared" si="2"/>
        <v>10.971679085345153</v>
      </c>
      <c r="H21">
        <f t="shared" si="3"/>
        <v>22.583697053615616</v>
      </c>
      <c r="I21">
        <f t="shared" si="0"/>
        <v>-3.5621644179444747</v>
      </c>
    </row>
    <row r="22" spans="6:9">
      <c r="F22">
        <f t="shared" si="1"/>
        <v>2.0000000000000004</v>
      </c>
      <c r="G22">
        <f t="shared" si="2"/>
        <v>12.873832348912268</v>
      </c>
      <c r="H22">
        <f t="shared" si="3"/>
        <v>19.021532635671143</v>
      </c>
      <c r="I22">
        <f t="shared" si="0"/>
        <v>-3.5815357866796549</v>
      </c>
    </row>
    <row r="23" spans="6:9">
      <c r="F23">
        <f t="shared" si="1"/>
        <v>2.1000000000000005</v>
      </c>
      <c r="G23">
        <f t="shared" si="2"/>
        <v>14.417832033811417</v>
      </c>
      <c r="H23">
        <f t="shared" si="3"/>
        <v>15.439996848991488</v>
      </c>
      <c r="I23">
        <f t="shared" si="0"/>
        <v>-3.5420528733291463</v>
      </c>
    </row>
    <row r="24" spans="6:9">
      <c r="F24">
        <f t="shared" si="1"/>
        <v>2.2000000000000006</v>
      </c>
      <c r="G24">
        <f t="shared" si="2"/>
        <v>15.60762643137765</v>
      </c>
      <c r="H24">
        <f t="shared" si="3"/>
        <v>11.897943975662342</v>
      </c>
      <c r="I24">
        <f t="shared" si="0"/>
        <v>-3.449055747073412</v>
      </c>
    </row>
    <row r="25" spans="6:9">
      <c r="F25">
        <f t="shared" si="1"/>
        <v>2.3000000000000007</v>
      </c>
      <c r="G25">
        <f t="shared" si="2"/>
        <v>16.452515254236541</v>
      </c>
      <c r="H25">
        <f t="shared" si="3"/>
        <v>8.4488882285889293</v>
      </c>
      <c r="I25">
        <f t="shared" si="0"/>
        <v>-3.308313498964961</v>
      </c>
    </row>
    <row r="26" spans="6:9">
      <c r="F26">
        <f t="shared" si="1"/>
        <v>2.4000000000000008</v>
      </c>
      <c r="G26">
        <f t="shared" si="2"/>
        <v>16.966572727198937</v>
      </c>
      <c r="H26">
        <f t="shared" si="3"/>
        <v>5.1405747296239683</v>
      </c>
      <c r="I26">
        <f t="shared" si="0"/>
        <v>-3.1258976147217479</v>
      </c>
    </row>
    <row r="27" spans="6:9">
      <c r="F27">
        <f t="shared" si="1"/>
        <v>2.5000000000000009</v>
      </c>
      <c r="G27">
        <f t="shared" si="2"/>
        <v>17.168040438689157</v>
      </c>
      <c r="H27">
        <f t="shared" si="3"/>
        <v>2.0146771149022205</v>
      </c>
      <c r="I27">
        <f t="shared" si="0"/>
        <v>-2.9080606393824429</v>
      </c>
    </row>
    <row r="28" spans="6:9">
      <c r="F28">
        <f t="shared" si="1"/>
        <v>2.600000000000001</v>
      </c>
      <c r="G28">
        <f t="shared" si="2"/>
        <v>17.078702086241137</v>
      </c>
      <c r="H28">
        <f t="shared" si="3"/>
        <v>-0.8933835244802224</v>
      </c>
      <c r="I28">
        <f t="shared" si="0"/>
        <v>-2.6611216518401641</v>
      </c>
    </row>
    <row r="29" spans="6:9">
      <c r="F29">
        <f t="shared" si="1"/>
        <v>2.7000000000000011</v>
      </c>
      <c r="G29">
        <f t="shared" si="2"/>
        <v>16.723251568609097</v>
      </c>
      <c r="H29">
        <f t="shared" si="3"/>
        <v>-3.5545051763203865</v>
      </c>
      <c r="I29">
        <f t="shared" si="0"/>
        <v>-2.3913598368718247</v>
      </c>
    </row>
    <row r="30" spans="6:9">
      <c r="F30">
        <f t="shared" si="1"/>
        <v>2.8000000000000012</v>
      </c>
      <c r="G30">
        <f t="shared" si="2"/>
        <v>16.128665067289877</v>
      </c>
      <c r="H30">
        <f t="shared" si="3"/>
        <v>-5.9458650131922113</v>
      </c>
      <c r="I30">
        <f t="shared" si="0"/>
        <v>-2.1049172097110036</v>
      </c>
    </row>
    <row r="31" spans="6:9">
      <c r="F31">
        <f t="shared" si="1"/>
        <v>2.9000000000000012</v>
      </c>
      <c r="G31">
        <f t="shared" si="2"/>
        <v>15.323586844999555</v>
      </c>
      <c r="H31">
        <f t="shared" si="3"/>
        <v>-8.0507822229032158</v>
      </c>
      <c r="I31">
        <f t="shared" si="0"/>
        <v>-1.807711317367672</v>
      </c>
    </row>
    <row r="32" spans="6:9">
      <c r="F32">
        <f t="shared" si="1"/>
        <v>3.0000000000000013</v>
      </c>
      <c r="G32">
        <f t="shared" si="2"/>
        <v>14.337737490972467</v>
      </c>
      <c r="H32">
        <f t="shared" si="3"/>
        <v>-9.8584935402708886</v>
      </c>
      <c r="I32">
        <f t="shared" si="0"/>
        <v>-1.505358515333924</v>
      </c>
    </row>
    <row r="33" spans="6:9">
      <c r="F33">
        <f t="shared" si="1"/>
        <v>3.1000000000000014</v>
      </c>
      <c r="G33">
        <f t="shared" si="2"/>
        <v>13.201352285411986</v>
      </c>
      <c r="H33">
        <f t="shared" si="3"/>
        <v>-11.363852055604813</v>
      </c>
      <c r="I33">
        <f t="shared" si="0"/>
        <v>-1.2031082012175329</v>
      </c>
    </row>
    <row r="34" spans="6:9">
      <c r="F34">
        <f t="shared" si="1"/>
        <v>3.2000000000000015</v>
      </c>
      <c r="G34">
        <f t="shared" si="2"/>
        <v>11.944656259729751</v>
      </c>
      <c r="H34">
        <f t="shared" si="3"/>
        <v>-12.566960256822346</v>
      </c>
      <c r="I34">
        <f t="shared" ref="I34:I65" si="4">-(Federkonstante/Masse*G34+2*Dämpfungskonstante*H34)*Schrittweite</f>
        <v>-0.90578818101097236</v>
      </c>
    </row>
    <row r="35" spans="6:9">
      <c r="F35">
        <f t="shared" ref="F35:F66" si="5">F34+Schrittweite</f>
        <v>3.3000000000000016</v>
      </c>
      <c r="G35">
        <f t="shared" ref="G35:G66" si="6">G34+H35*Schrittweite</f>
        <v>10.597381415946419</v>
      </c>
      <c r="H35">
        <f t="shared" si="3"/>
        <v>-13.472748437833319</v>
      </c>
      <c r="I35">
        <f t="shared" si="4"/>
        <v>-0.61776115152476141</v>
      </c>
    </row>
    <row r="36" spans="6:9">
      <c r="F36">
        <f t="shared" si="5"/>
        <v>3.4000000000000017</v>
      </c>
      <c r="G36">
        <f t="shared" si="6"/>
        <v>9.1883304570106112</v>
      </c>
      <c r="H36">
        <f t="shared" si="3"/>
        <v>-14.090509589358081</v>
      </c>
      <c r="I36">
        <f t="shared" si="4"/>
        <v>-0.34289210597305131</v>
      </c>
    </row>
    <row r="37" spans="6:9">
      <c r="F37">
        <f t="shared" si="5"/>
        <v>3.5000000000000018</v>
      </c>
      <c r="G37">
        <f t="shared" si="6"/>
        <v>7.7449902874774974</v>
      </c>
      <c r="H37">
        <f t="shared" si="3"/>
        <v>-14.433401695331133</v>
      </c>
      <c r="I37">
        <f t="shared" si="4"/>
        <v>-8.4526310369908944E-2</v>
      </c>
    </row>
    <row r="38" spans="6:9">
      <c r="F38">
        <f t="shared" si="5"/>
        <v>3.6000000000000019</v>
      </c>
      <c r="G38">
        <f t="shared" si="6"/>
        <v>6.2931974869073928</v>
      </c>
      <c r="H38">
        <f t="shared" si="3"/>
        <v>-14.517928005701043</v>
      </c>
      <c r="I38">
        <f t="shared" si="4"/>
        <v>0.15452264255090054</v>
      </c>
    </row>
    <row r="39" spans="6:9">
      <c r="F39">
        <f t="shared" si="5"/>
        <v>3.700000000000002</v>
      </c>
      <c r="G39">
        <f t="shared" si="6"/>
        <v>4.8568569505923787</v>
      </c>
      <c r="H39">
        <f t="shared" si="3"/>
        <v>-14.363405363150143</v>
      </c>
      <c r="I39">
        <f t="shared" si="4"/>
        <v>0.37197531695723091</v>
      </c>
    </row>
    <row r="40" spans="6:9">
      <c r="F40">
        <f t="shared" si="5"/>
        <v>3.800000000000002</v>
      </c>
      <c r="G40">
        <f t="shared" si="6"/>
        <v>3.4577139459730875</v>
      </c>
      <c r="H40">
        <f t="shared" si="3"/>
        <v>-13.991430046192912</v>
      </c>
      <c r="I40">
        <f t="shared" si="4"/>
        <v>0.56608017233973895</v>
      </c>
    </row>
    <row r="41" spans="6:9">
      <c r="F41">
        <f t="shared" si="5"/>
        <v>3.9000000000000021</v>
      </c>
      <c r="G41">
        <f t="shared" si="6"/>
        <v>2.1151789585877703</v>
      </c>
      <c r="H41">
        <f t="shared" si="3"/>
        <v>-13.425349873853174</v>
      </c>
      <c r="I41">
        <f t="shared" si="4"/>
        <v>0.73559935653421071</v>
      </c>
    </row>
    <row r="42" spans="6:9">
      <c r="F42">
        <f t="shared" si="5"/>
        <v>4.0000000000000018</v>
      </c>
      <c r="G42">
        <f t="shared" si="6"/>
        <v>0.84620390685587399</v>
      </c>
      <c r="H42">
        <f t="shared" si="3"/>
        <v>-12.689750517318963</v>
      </c>
      <c r="I42">
        <f t="shared" si="4"/>
        <v>0.87978741628857726</v>
      </c>
    </row>
    <row r="43" spans="6:9">
      <c r="F43">
        <f t="shared" si="5"/>
        <v>4.1000000000000014</v>
      </c>
      <c r="G43">
        <f t="shared" si="6"/>
        <v>-0.33479240324716453</v>
      </c>
      <c r="H43">
        <f t="shared" si="3"/>
        <v>-11.809963101030386</v>
      </c>
      <c r="I43">
        <f t="shared" si="4"/>
        <v>0.99836383260197725</v>
      </c>
    </row>
    <row r="44" spans="6:9">
      <c r="F44">
        <f t="shared" si="5"/>
        <v>4.2000000000000011</v>
      </c>
      <c r="G44">
        <f t="shared" si="6"/>
        <v>-1.4159523300900054</v>
      </c>
      <c r="H44">
        <f t="shared" si="3"/>
        <v>-10.811599268428408</v>
      </c>
      <c r="I44">
        <f t="shared" si="4"/>
        <v>1.0914803142886738</v>
      </c>
    </row>
    <row r="45" spans="6:9">
      <c r="F45">
        <f t="shared" si="5"/>
        <v>4.3000000000000007</v>
      </c>
      <c r="G45">
        <f t="shared" si="6"/>
        <v>-2.3879642255039788</v>
      </c>
      <c r="H45">
        <f t="shared" si="3"/>
        <v>-9.7201189541397337</v>
      </c>
      <c r="I45">
        <f t="shared" si="4"/>
        <v>1.1596837924118153</v>
      </c>
    </row>
    <row r="46" spans="6:9">
      <c r="F46">
        <f t="shared" si="5"/>
        <v>4.4000000000000004</v>
      </c>
      <c r="G46">
        <f t="shared" si="6"/>
        <v>-3.2440077416767705</v>
      </c>
      <c r="H46">
        <f t="shared" si="3"/>
        <v>-8.5604351617279182</v>
      </c>
      <c r="I46">
        <f t="shared" si="4"/>
        <v>1.2038760516065168</v>
      </c>
    </row>
    <row r="47" spans="6:9">
      <c r="F47">
        <f t="shared" si="5"/>
        <v>4.5</v>
      </c>
      <c r="G47">
        <f t="shared" si="6"/>
        <v>-3.9796636526889109</v>
      </c>
      <c r="H47">
        <f t="shared" si="3"/>
        <v>-7.3565591101214016</v>
      </c>
      <c r="I47">
        <f t="shared" si="4"/>
        <v>1.225270913239938</v>
      </c>
    </row>
    <row r="48" spans="6:9">
      <c r="F48">
        <f t="shared" si="5"/>
        <v>4.5999999999999996</v>
      </c>
      <c r="G48">
        <f t="shared" si="6"/>
        <v>-4.5927924723770577</v>
      </c>
      <c r="H48">
        <f t="shared" si="3"/>
        <v>-6.1312881968814636</v>
      </c>
      <c r="I48">
        <f t="shared" si="4"/>
        <v>1.2253498513308465</v>
      </c>
    </row>
    <row r="49" spans="6:9">
      <c r="F49">
        <f t="shared" si="5"/>
        <v>4.6999999999999993</v>
      </c>
      <c r="G49">
        <f t="shared" si="6"/>
        <v>-5.0833863069321197</v>
      </c>
      <c r="H49">
        <f t="shared" si="3"/>
        <v>-4.9059383455506174</v>
      </c>
      <c r="I49">
        <f t="shared" si="4"/>
        <v>1.2058168767531887</v>
      </c>
    </row>
    <row r="50" spans="6:9">
      <c r="F50">
        <f t="shared" si="5"/>
        <v>4.7999999999999989</v>
      </c>
      <c r="G50">
        <f t="shared" si="6"/>
        <v>-5.4533984538118627</v>
      </c>
      <c r="H50">
        <f t="shared" si="3"/>
        <v>-3.7001214687974286</v>
      </c>
      <c r="I50">
        <f t="shared" si="4"/>
        <v>1.1685534701136924</v>
      </c>
    </row>
    <row r="51" spans="6:9">
      <c r="F51">
        <f t="shared" si="5"/>
        <v>4.8999999999999986</v>
      </c>
      <c r="G51">
        <f t="shared" si="6"/>
        <v>-5.7065552536802366</v>
      </c>
      <c r="H51">
        <f t="shared" si="3"/>
        <v>-2.5315679986837365</v>
      </c>
      <c r="I51">
        <f t="shared" si="4"/>
        <v>1.1155742804835369</v>
      </c>
    </row>
    <row r="52" spans="6:9">
      <c r="F52">
        <f t="shared" si="5"/>
        <v>4.9999999999999982</v>
      </c>
      <c r="G52">
        <f t="shared" si="6"/>
        <v>-5.848154625500257</v>
      </c>
      <c r="H52">
        <f t="shared" si="3"/>
        <v>-1.4159937182001996</v>
      </c>
      <c r="I52">
        <f t="shared" si="4"/>
        <v>1.0489842375360572</v>
      </c>
    </row>
    <row r="53" spans="6:9">
      <c r="F53">
        <f t="shared" si="5"/>
        <v>5.0999999999999979</v>
      </c>
      <c r="G53">
        <f t="shared" si="6"/>
        <v>-5.8848555735666714</v>
      </c>
      <c r="H53">
        <f t="shared" si="3"/>
        <v>-0.36700948066414241</v>
      </c>
      <c r="I53">
        <f t="shared" si="4"/>
        <v>0.97093765022379896</v>
      </c>
    </row>
    <row r="54" spans="6:9">
      <c r="F54">
        <f t="shared" si="5"/>
        <v>5.1999999999999975</v>
      </c>
      <c r="G54">
        <f t="shared" si="6"/>
        <v>-5.8244627566107061</v>
      </c>
      <c r="H54">
        <f t="shared" si="3"/>
        <v>0.60392816955965656</v>
      </c>
      <c r="I54">
        <f t="shared" si="4"/>
        <v>0.88359978749294044</v>
      </c>
    </row>
    <row r="55" spans="6:9">
      <c r="F55">
        <f t="shared" si="5"/>
        <v>5.2999999999999972</v>
      </c>
      <c r="G55">
        <f t="shared" si="6"/>
        <v>-5.6757099609054462</v>
      </c>
      <c r="H55">
        <f t="shared" si="3"/>
        <v>1.487527957052597</v>
      </c>
      <c r="I55">
        <f t="shared" si="4"/>
        <v>0.78911135718066372</v>
      </c>
    </row>
    <row r="56" spans="6:9">
      <c r="F56">
        <f t="shared" si="5"/>
        <v>5.3999999999999968</v>
      </c>
      <c r="G56">
        <f t="shared" si="6"/>
        <v>-5.4480460294821205</v>
      </c>
      <c r="H56">
        <f t="shared" si="3"/>
        <v>2.2766393142332606</v>
      </c>
      <c r="I56">
        <f t="shared" si="4"/>
        <v>0.68955621957847857</v>
      </c>
    </row>
    <row r="57" spans="6:9">
      <c r="F57">
        <f t="shared" si="5"/>
        <v>5.4999999999999964</v>
      </c>
      <c r="G57">
        <f t="shared" si="6"/>
        <v>-5.1514264761009469</v>
      </c>
      <c r="H57">
        <f t="shared" si="3"/>
        <v>2.9661955338117392</v>
      </c>
      <c r="I57">
        <f t="shared" si="4"/>
        <v>0.58693259347121252</v>
      </c>
    </row>
    <row r="58" spans="6:9">
      <c r="F58">
        <f t="shared" si="5"/>
        <v>5.5999999999999961</v>
      </c>
      <c r="G58">
        <f t="shared" si="6"/>
        <v>-4.796113663372652</v>
      </c>
      <c r="H58">
        <f t="shared" si="3"/>
        <v>3.5531281272829518</v>
      </c>
      <c r="I58">
        <f t="shared" si="4"/>
        <v>0.48312793595698822</v>
      </c>
    </row>
    <row r="59" spans="6:9">
      <c r="F59">
        <f t="shared" si="5"/>
        <v>5.6999999999999957</v>
      </c>
      <c r="G59">
        <f t="shared" si="6"/>
        <v>-4.3924880570486575</v>
      </c>
      <c r="H59">
        <f t="shared" si="3"/>
        <v>4.0362560632399402</v>
      </c>
      <c r="I59">
        <f t="shared" si="4"/>
        <v>0.37989760406859008</v>
      </c>
    </row>
    <row r="60" spans="6:9">
      <c r="F60">
        <f t="shared" si="5"/>
        <v>5.7999999999999954</v>
      </c>
      <c r="G60">
        <f t="shared" si="6"/>
        <v>-3.9508726903178042</v>
      </c>
      <c r="H60">
        <f t="shared" si="3"/>
        <v>4.4161536673085307</v>
      </c>
      <c r="I60">
        <f t="shared" si="4"/>
        <v>0.27884733706616621</v>
      </c>
    </row>
    <row r="61" spans="6:9">
      <c r="F61">
        <f t="shared" si="5"/>
        <v>5.899999999999995</v>
      </c>
      <c r="G61">
        <f t="shared" si="6"/>
        <v>-3.4813725898803343</v>
      </c>
      <c r="H61">
        <f t="shared" si="3"/>
        <v>4.6950010043746966</v>
      </c>
      <c r="I61">
        <f t="shared" si="4"/>
        <v>0.18141953403087774</v>
      </c>
    </row>
    <row r="62" spans="6:9">
      <c r="F62">
        <f t="shared" si="5"/>
        <v>5.9999999999999947</v>
      </c>
      <c r="G62">
        <f t="shared" si="6"/>
        <v>-2.9937305360397768</v>
      </c>
      <c r="H62">
        <f t="shared" si="3"/>
        <v>4.8764205384055739</v>
      </c>
      <c r="I62">
        <f t="shared" si="4"/>
        <v>8.8883242693918396E-2</v>
      </c>
    </row>
    <row r="63" spans="6:9">
      <c r="F63">
        <f t="shared" si="5"/>
        <v>6.0999999999999943</v>
      </c>
      <c r="G63">
        <f t="shared" si="6"/>
        <v>-2.4972001579298277</v>
      </c>
      <c r="H63">
        <f t="shared" si="3"/>
        <v>4.9653037810994922</v>
      </c>
      <c r="I63">
        <f t="shared" si="4"/>
        <v>2.3277227808130353E-3</v>
      </c>
    </row>
    <row r="64" spans="6:9">
      <c r="F64">
        <f t="shared" si="5"/>
        <v>6.199999999999994</v>
      </c>
      <c r="G64">
        <f t="shared" si="6"/>
        <v>-2.0004370075417972</v>
      </c>
      <c r="H64">
        <f t="shared" si="3"/>
        <v>4.9676315038803054</v>
      </c>
      <c r="I64">
        <f t="shared" si="4"/>
        <v>-7.7340599103736862E-2</v>
      </c>
    </row>
    <row r="65" spans="6:9">
      <c r="F65">
        <f t="shared" si="5"/>
        <v>6.2999999999999936</v>
      </c>
      <c r="G65">
        <f t="shared" si="6"/>
        <v>-1.5114079170641403</v>
      </c>
      <c r="H65">
        <f t="shared" si="3"/>
        <v>4.8902909047765686</v>
      </c>
      <c r="I65">
        <f t="shared" si="4"/>
        <v>-0.14939800565186304</v>
      </c>
    </row>
    <row r="66" spans="6:9">
      <c r="F66">
        <f t="shared" si="5"/>
        <v>6.3999999999999932</v>
      </c>
      <c r="G66">
        <f t="shared" si="6"/>
        <v>-1.0373186271516697</v>
      </c>
      <c r="H66">
        <f t="shared" si="3"/>
        <v>4.7408928991247059</v>
      </c>
      <c r="I66">
        <f t="shared" ref="I66:I97" si="7">-(Federkonstante/Masse*G66+2*Dämpfungskonstante*H66)*Schrittweite</f>
        <v>-0.21330045158570937</v>
      </c>
    </row>
    <row r="67" spans="6:9">
      <c r="F67">
        <f t="shared" ref="F67:F102" si="8">F66+Schrittweite</f>
        <v>6.4999999999999929</v>
      </c>
      <c r="G67">
        <f t="shared" ref="G67:G98" si="9">G66+H67*Schrittweite</f>
        <v>-0.58455938239776994</v>
      </c>
      <c r="H67">
        <f t="shared" si="3"/>
        <v>4.5275924475389964</v>
      </c>
      <c r="I67">
        <f t="shared" si="7"/>
        <v>-0.26867789461947655</v>
      </c>
    </row>
    <row r="68" spans="6:9">
      <c r="F68">
        <f t="shared" si="8"/>
        <v>6.5999999999999925</v>
      </c>
      <c r="G68">
        <f t="shared" si="9"/>
        <v>-0.15866792710581795</v>
      </c>
      <c r="H68">
        <f t="shared" ref="H68:H102" si="10">H67+I67</f>
        <v>4.2589145529195198</v>
      </c>
      <c r="I68">
        <f t="shared" si="7"/>
        <v>-0.31532629589663075</v>
      </c>
    </row>
    <row r="69" spans="6:9">
      <c r="F69">
        <f t="shared" si="8"/>
        <v>6.6999999999999922</v>
      </c>
      <c r="G69">
        <f t="shared" si="9"/>
        <v>0.23569089859647102</v>
      </c>
      <c r="H69">
        <f t="shared" si="10"/>
        <v>3.9435882570228893</v>
      </c>
      <c r="I69">
        <f t="shared" si="7"/>
        <v>-0.3531976043372666</v>
      </c>
    </row>
    <row r="70" spans="6:9">
      <c r="F70">
        <f t="shared" si="8"/>
        <v>6.7999999999999918</v>
      </c>
      <c r="G70">
        <f t="shared" si="9"/>
        <v>0.5947299638650333</v>
      </c>
      <c r="H70">
        <f t="shared" si="10"/>
        <v>3.5903906526856226</v>
      </c>
      <c r="I70">
        <f t="shared" si="7"/>
        <v>-0.38238804643325519</v>
      </c>
    </row>
    <row r="71" spans="6:9">
      <c r="F71">
        <f t="shared" si="8"/>
        <v>6.8999999999999915</v>
      </c>
      <c r="G71">
        <f t="shared" si="9"/>
        <v>0.91553022449027011</v>
      </c>
      <c r="H71">
        <f t="shared" si="10"/>
        <v>3.2080026062523674</v>
      </c>
      <c r="I71">
        <f t="shared" si="7"/>
        <v>-0.40312504441863273</v>
      </c>
    </row>
    <row r="72" spans="6:9">
      <c r="F72">
        <f t="shared" si="8"/>
        <v>6.9999999999999911</v>
      </c>
      <c r="G72">
        <f t="shared" si="9"/>
        <v>1.1960179806736435</v>
      </c>
      <c r="H72">
        <f t="shared" si="10"/>
        <v>2.8048775618337345</v>
      </c>
      <c r="I72">
        <f t="shared" si="7"/>
        <v>-0.41575308185448173</v>
      </c>
    </row>
    <row r="73" spans="6:9">
      <c r="F73">
        <f t="shared" si="8"/>
        <v>7.0999999999999908</v>
      </c>
      <c r="G73">
        <f t="shared" si="9"/>
        <v>1.4349304286715687</v>
      </c>
      <c r="H73">
        <f t="shared" si="10"/>
        <v>2.3891244799792526</v>
      </c>
      <c r="I73">
        <f t="shared" si="7"/>
        <v>-0.42071882698579127</v>
      </c>
    </row>
    <row r="74" spans="6:9">
      <c r="F74">
        <f t="shared" si="8"/>
        <v>7.1999999999999904</v>
      </c>
      <c r="G74">
        <f t="shared" si="9"/>
        <v>1.6317709939709149</v>
      </c>
      <c r="H74">
        <f t="shared" si="10"/>
        <v>1.9684056529934613</v>
      </c>
      <c r="I74">
        <f t="shared" si="7"/>
        <v>-0.41855581127482328</v>
      </c>
    </row>
    <row r="75" spans="6:9">
      <c r="F75">
        <f t="shared" si="8"/>
        <v>7.2999999999999901</v>
      </c>
      <c r="G75">
        <f t="shared" si="9"/>
        <v>1.7867559781427786</v>
      </c>
      <c r="H75">
        <f t="shared" si="10"/>
        <v>1.5498498417186379</v>
      </c>
      <c r="I75">
        <f t="shared" si="7"/>
        <v>-0.40986894384033568</v>
      </c>
    </row>
    <row r="76" spans="6:9">
      <c r="F76">
        <f t="shared" si="8"/>
        <v>7.3999999999999897</v>
      </c>
      <c r="G76">
        <f t="shared" si="9"/>
        <v>1.900754067930609</v>
      </c>
      <c r="H76">
        <f t="shared" si="10"/>
        <v>1.1399808978783024</v>
      </c>
      <c r="I76">
        <f t="shared" si="7"/>
        <v>-0.39531912269916164</v>
      </c>
    </row>
    <row r="77" spans="6:9">
      <c r="F77">
        <f t="shared" si="8"/>
        <v>7.4999999999999893</v>
      </c>
      <c r="G77">
        <f t="shared" si="9"/>
        <v>1.975220245448523</v>
      </c>
      <c r="H77">
        <f t="shared" si="10"/>
        <v>0.74466177517914067</v>
      </c>
      <c r="I77">
        <f t="shared" si="7"/>
        <v>-0.37560818128609497</v>
      </c>
    </row>
    <row r="78" spans="6:9">
      <c r="F78">
        <f t="shared" si="8"/>
        <v>7.599999999999989</v>
      </c>
      <c r="G78">
        <f t="shared" si="9"/>
        <v>2.0121256048378275</v>
      </c>
      <c r="H78">
        <f t="shared" si="10"/>
        <v>0.36905359389304571</v>
      </c>
      <c r="I78">
        <f t="shared" si="7"/>
        <v>-0.35146438428549609</v>
      </c>
    </row>
    <row r="79" spans="6:9">
      <c r="F79">
        <f t="shared" si="8"/>
        <v>7.6999999999999886</v>
      </c>
      <c r="G79">
        <f t="shared" si="9"/>
        <v>2.0138845257985825</v>
      </c>
      <c r="H79">
        <f t="shared" si="10"/>
        <v>1.7589209607549616E-2</v>
      </c>
      <c r="I79">
        <f t="shared" si="7"/>
        <v>-0.32362866089637721</v>
      </c>
    </row>
    <row r="80" spans="6:9">
      <c r="F80">
        <f t="shared" si="8"/>
        <v>7.7999999999999883</v>
      </c>
      <c r="G80">
        <f t="shared" si="9"/>
        <v>1.9832805806696996</v>
      </c>
      <c r="H80">
        <f t="shared" si="10"/>
        <v>-0.30603945128882759</v>
      </c>
      <c r="I80">
        <f t="shared" si="7"/>
        <v>-0.29284173680404574</v>
      </c>
    </row>
    <row r="81" spans="6:9">
      <c r="F81">
        <f t="shared" si="8"/>
        <v>7.8999999999999879</v>
      </c>
      <c r="G81">
        <f t="shared" si="9"/>
        <v>1.9233924618604124</v>
      </c>
      <c r="H81">
        <f t="shared" si="10"/>
        <v>-0.59888118809287327</v>
      </c>
      <c r="I81">
        <f t="shared" si="7"/>
        <v>-0.25983229885023612</v>
      </c>
    </row>
    <row r="82" spans="6:9">
      <c r="F82">
        <f t="shared" si="8"/>
        <v>7.9999999999999876</v>
      </c>
      <c r="G82">
        <f t="shared" si="9"/>
        <v>1.8375211131661013</v>
      </c>
      <c r="H82">
        <f t="shared" si="10"/>
        <v>-0.85871348694310945</v>
      </c>
      <c r="I82">
        <f t="shared" si="7"/>
        <v>-0.22530629915112749</v>
      </c>
    </row>
    <row r="83" spans="6:9">
      <c r="F83">
        <f t="shared" si="8"/>
        <v>8.0999999999999872</v>
      </c>
      <c r="G83">
        <f t="shared" si="9"/>
        <v>1.7291191345566777</v>
      </c>
      <c r="H83">
        <f t="shared" si="10"/>
        <v>-1.0840197860942369</v>
      </c>
      <c r="I83">
        <f t="shared" si="7"/>
        <v>-0.18993747864152952</v>
      </c>
    </row>
    <row r="84" spans="6:9">
      <c r="F84">
        <f t="shared" si="8"/>
        <v>8.1999999999999869</v>
      </c>
      <c r="G84">
        <f t="shared" si="9"/>
        <v>1.6017234080831011</v>
      </c>
      <c r="H84">
        <f t="shared" si="10"/>
        <v>-1.2739572647357664</v>
      </c>
      <c r="I84">
        <f t="shared" si="7"/>
        <v>-0.15435916411443487</v>
      </c>
    </row>
    <row r="85" spans="6:9">
      <c r="F85">
        <f t="shared" si="8"/>
        <v>8.2999999999999865</v>
      </c>
      <c r="G85">
        <f t="shared" si="9"/>
        <v>1.4588917651980811</v>
      </c>
      <c r="H85">
        <f t="shared" si="10"/>
        <v>-1.4283164288502013</v>
      </c>
      <c r="I85">
        <f t="shared" si="7"/>
        <v>-0.1191573681236769</v>
      </c>
    </row>
    <row r="86" spans="6:9">
      <c r="F86">
        <f t="shared" si="8"/>
        <v>8.3999999999999861</v>
      </c>
      <c r="G86">
        <f t="shared" si="9"/>
        <v>1.3041443855006931</v>
      </c>
      <c r="H86">
        <f t="shared" si="10"/>
        <v>-1.5474737969738781</v>
      </c>
      <c r="I86">
        <f t="shared" si="7"/>
        <v>-8.4865197922200653E-2</v>
      </c>
    </row>
    <row r="87" spans="6:9">
      <c r="F87">
        <f t="shared" si="8"/>
        <v>8.4999999999999858</v>
      </c>
      <c r="G87">
        <f t="shared" si="9"/>
        <v>1.1409104860110852</v>
      </c>
      <c r="H87">
        <f t="shared" si="10"/>
        <v>-1.6323389948960787</v>
      </c>
      <c r="I87">
        <f t="shared" si="7"/>
        <v>-5.1958558170087349E-2</v>
      </c>
    </row>
    <row r="88" spans="6:9">
      <c r="F88">
        <f t="shared" si="8"/>
        <v>8.5999999999999854</v>
      </c>
      <c r="G88">
        <f t="shared" si="9"/>
        <v>0.97248073070446861</v>
      </c>
      <c r="H88">
        <f t="shared" si="10"/>
        <v>-1.6842975530661661</v>
      </c>
      <c r="I88">
        <f t="shared" si="7"/>
        <v>-2.085311266742167E-2</v>
      </c>
    </row>
    <row r="89" spans="6:9">
      <c r="F89">
        <f t="shared" si="8"/>
        <v>8.6999999999999851</v>
      </c>
      <c r="G89">
        <f t="shared" si="9"/>
        <v>0.80196566413110981</v>
      </c>
      <c r="H89">
        <f t="shared" si="10"/>
        <v>-1.7051506657335878</v>
      </c>
      <c r="I89">
        <f t="shared" si="7"/>
        <v>8.0975469977094591E-3</v>
      </c>
    </row>
    <row r="90" spans="6:9">
      <c r="F90">
        <f t="shared" si="8"/>
        <v>8.7999999999999847</v>
      </c>
      <c r="G90">
        <f t="shared" si="9"/>
        <v>0.63226035225752197</v>
      </c>
      <c r="H90">
        <f t="shared" si="10"/>
        <v>-1.6970531187358784</v>
      </c>
      <c r="I90">
        <f t="shared" si="7"/>
        <v>3.4602593137666761E-2</v>
      </c>
    </row>
    <row r="91" spans="6:9">
      <c r="F91">
        <f t="shared" si="8"/>
        <v>8.8999999999999844</v>
      </c>
      <c r="G91">
        <f t="shared" si="9"/>
        <v>0.46601529969770084</v>
      </c>
      <c r="H91">
        <f t="shared" si="10"/>
        <v>-1.6624505255982116</v>
      </c>
      <c r="I91">
        <f t="shared" si="7"/>
        <v>5.8433594096224797E-2</v>
      </c>
    </row>
    <row r="92" spans="6:9">
      <c r="F92">
        <f t="shared" si="8"/>
        <v>8.999999999999984</v>
      </c>
      <c r="G92">
        <f t="shared" si="9"/>
        <v>0.30561360654750214</v>
      </c>
      <c r="H92">
        <f t="shared" si="10"/>
        <v>-1.6040169315019868</v>
      </c>
      <c r="I92">
        <f t="shared" si="7"/>
        <v>7.9423177472558615E-2</v>
      </c>
    </row>
    <row r="93" spans="6:9">
      <c r="F93">
        <f t="shared" si="8"/>
        <v>9.0999999999999837</v>
      </c>
      <c r="G93">
        <f t="shared" si="9"/>
        <v>0.15315423114455931</v>
      </c>
      <c r="H93">
        <f t="shared" si="10"/>
        <v>-1.5245937540294281</v>
      </c>
      <c r="I93">
        <f t="shared" si="7"/>
        <v>9.7462823339224777E-2</v>
      </c>
    </row>
    <row r="94" spans="6:9">
      <c r="F94">
        <f t="shared" si="8"/>
        <v>9.1999999999999833</v>
      </c>
      <c r="G94">
        <f t="shared" si="9"/>
        <v>1.044113807553898E-2</v>
      </c>
      <c r="H94">
        <f t="shared" si="10"/>
        <v>-1.4271309306902034</v>
      </c>
      <c r="I94">
        <f t="shared" si="7"/>
        <v>0.11249989236313003</v>
      </c>
    </row>
    <row r="95" spans="6:9">
      <c r="F95">
        <f t="shared" si="8"/>
        <v>9.2999999999999829</v>
      </c>
      <c r="G95">
        <f t="shared" si="9"/>
        <v>-0.12102196575716836</v>
      </c>
      <c r="H95">
        <f t="shared" si="10"/>
        <v>-1.3146310383270734</v>
      </c>
      <c r="I95">
        <f t="shared" si="7"/>
        <v>0.12453399758731282</v>
      </c>
    </row>
    <row r="96" spans="6:9">
      <c r="F96">
        <f t="shared" si="8"/>
        <v>9.3999999999999826</v>
      </c>
      <c r="G96">
        <f t="shared" si="9"/>
        <v>-0.24003166983114443</v>
      </c>
      <c r="H96">
        <f t="shared" si="10"/>
        <v>-1.1900970407397606</v>
      </c>
      <c r="I96">
        <f t="shared" si="7"/>
        <v>0.13361283043216396</v>
      </c>
    </row>
    <row r="97" spans="6:9">
      <c r="F97">
        <f t="shared" si="8"/>
        <v>9.4999999999999822</v>
      </c>
      <c r="G97">
        <f t="shared" si="9"/>
        <v>-0.3456800908619041</v>
      </c>
      <c r="H97">
        <f t="shared" si="10"/>
        <v>-1.0564842103075966</v>
      </c>
      <c r="I97">
        <f t="shared" si="7"/>
        <v>0.1398275513625124</v>
      </c>
    </row>
    <row r="98" spans="6:9">
      <c r="F98">
        <f t="shared" si="8"/>
        <v>9.5999999999999819</v>
      </c>
      <c r="G98">
        <f t="shared" si="9"/>
        <v>-0.43734575675641252</v>
      </c>
      <c r="H98">
        <f t="shared" si="10"/>
        <v>-0.91665665894508419</v>
      </c>
      <c r="I98">
        <f t="shared" ref="I98:I102" si="11">-(Federkonstante/Masse*G98+2*Dämpfungskonstante*H98)*Schrittweite</f>
        <v>0.14330785379663277</v>
      </c>
    </row>
    <row r="99" spans="6:9">
      <c r="F99">
        <f t="shared" si="8"/>
        <v>9.6999999999999815</v>
      </c>
      <c r="G99">
        <f t="shared" ref="G99:G102" si="12">G98+H99*Schrittweite</f>
        <v>-0.51468063727125768</v>
      </c>
      <c r="H99">
        <f t="shared" si="10"/>
        <v>-0.77334880514845139</v>
      </c>
      <c r="I99">
        <f t="shared" si="11"/>
        <v>0.14421680637527734</v>
      </c>
    </row>
    <row r="100" spans="6:9">
      <c r="F100">
        <f t="shared" si="8"/>
        <v>9.7999999999999812</v>
      </c>
      <c r="G100">
        <f t="shared" si="12"/>
        <v>-0.57759383714857504</v>
      </c>
      <c r="H100">
        <f t="shared" si="10"/>
        <v>-0.62913199877317405</v>
      </c>
      <c r="I100">
        <f t="shared" si="11"/>
        <v>0.14274557384562594</v>
      </c>
    </row>
    <row r="101" spans="6:9">
      <c r="F101">
        <f t="shared" si="8"/>
        <v>9.8999999999999808</v>
      </c>
      <c r="G101">
        <f t="shared" si="12"/>
        <v>-0.62623247964132989</v>
      </c>
      <c r="H101">
        <f t="shared" si="10"/>
        <v>-0.48638642492754813</v>
      </c>
      <c r="I101">
        <f t="shared" si="11"/>
        <v>0.13910811073681664</v>
      </c>
    </row>
    <row r="102" spans="6:9">
      <c r="F102">
        <f t="shared" si="8"/>
        <v>9.9999999999999805</v>
      </c>
      <c r="G102">
        <f t="shared" si="12"/>
        <v>-0.66096031106040298</v>
      </c>
      <c r="H102">
        <f t="shared" si="10"/>
        <v>-0.34727831419073152</v>
      </c>
      <c r="I102">
        <f t="shared" si="11"/>
        <v>0.133535914904923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Cover</vt:lpstr>
      <vt:lpstr>Schwingungsverlauf</vt:lpstr>
      <vt:lpstr>Anfangsgeschwindigkeit</vt:lpstr>
      <vt:lpstr>Auslenkung</vt:lpstr>
      <vt:lpstr>Dämpfungskonstante</vt:lpstr>
      <vt:lpstr>Federkonstante</vt:lpstr>
      <vt:lpstr>Masse</vt:lpstr>
      <vt:lpstr>Schrittweite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2012-12-20T18:00:05Z</dcterms:created>
  <dcterms:modified xsi:type="dcterms:W3CDTF">2026-05-16T22:20:38Z</dcterms:modified>
</cp:coreProperties>
</file>