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87C924E2-7716-4F12-AA30-364704F42018}" xr6:coauthVersionLast="47" xr6:coauthVersionMax="47" xr10:uidLastSave="{00000000-0000-0000-0000-000000000000}"/>
  <bookViews>
    <workbookView xWindow="-19350" yWindow="-7020" windowWidth="16005" windowHeight="12570" xr2:uid="{00000000-000D-0000-FFFF-FFFF00000000}"/>
  </bookViews>
  <sheets>
    <sheet name="Cover" sheetId="7" r:id="rId1"/>
    <sheet name="Quelldaten" sheetId="8" r:id="rId2"/>
    <sheet name="Terminplanung" sheetId="1" r:id="rId3"/>
  </sheets>
  <externalReferences>
    <externalReference r:id="rId4"/>
  </externalReferences>
  <definedNames>
    <definedName name="Aktuelles_Datum">Terminplanung!$B$2</definedName>
    <definedName name="gelegentlich">[1]Marktanalyse!$C$2:$C$8</definedName>
    <definedName name="intensiv">[1]Marktanalyse!$B$2:$B$8</definedName>
    <definedName name="Offset">Terminplanung!$B$3</definedName>
    <definedName name="selten">[1]Marktanalyse!$D$2:$D$8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8" l="1"/>
  <c r="I10" i="8"/>
  <c r="A11" i="1"/>
  <c r="H11" i="8" l="1"/>
  <c r="C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B11" i="1"/>
  <c r="F11" i="1"/>
  <c r="I11" i="1"/>
  <c r="E11" i="1"/>
  <c r="H11" i="1"/>
  <c r="D11" i="1"/>
  <c r="G11" i="1"/>
  <c r="H12" i="8" l="1"/>
  <c r="I12" i="8"/>
  <c r="C10" i="1"/>
  <c r="D10" i="1"/>
  <c r="E10" i="1"/>
  <c r="F10" i="1"/>
  <c r="H10" i="1"/>
  <c r="I10" i="1"/>
  <c r="B10" i="1"/>
  <c r="I13" i="8" l="1"/>
  <c r="H13" i="8"/>
  <c r="G10" i="1"/>
  <c r="J8" i="1" l="1"/>
  <c r="J9" i="1" l="1"/>
  <c r="B12" i="1" l="1"/>
  <c r="F12" i="1"/>
  <c r="C12" i="1"/>
  <c r="G12" i="1"/>
  <c r="D12" i="1"/>
  <c r="H12" i="1"/>
  <c r="E12" i="1"/>
  <c r="I12" i="1"/>
  <c r="J12" i="1" l="1"/>
  <c r="C13" i="1"/>
  <c r="G13" i="1"/>
  <c r="D13" i="1"/>
  <c r="H13" i="1"/>
  <c r="E13" i="1"/>
  <c r="F13" i="1"/>
  <c r="I13" i="1"/>
  <c r="B13" i="1"/>
  <c r="J13" i="1" l="1"/>
  <c r="C14" i="1"/>
  <c r="G14" i="1"/>
  <c r="D14" i="1"/>
  <c r="H14" i="1"/>
  <c r="E14" i="1"/>
  <c r="I14" i="1"/>
  <c r="F14" i="1"/>
  <c r="B14" i="1"/>
  <c r="J14" i="1" l="1"/>
  <c r="C15" i="1"/>
  <c r="G15" i="1"/>
  <c r="D15" i="1"/>
  <c r="H15" i="1"/>
  <c r="E15" i="1"/>
  <c r="F15" i="1"/>
  <c r="I15" i="1"/>
  <c r="B15" i="1"/>
  <c r="J15" i="1" l="1"/>
  <c r="C16" i="1"/>
  <c r="G16" i="1"/>
  <c r="D16" i="1"/>
  <c r="H16" i="1"/>
  <c r="E16" i="1"/>
  <c r="I16" i="1"/>
  <c r="F16" i="1"/>
  <c r="B16" i="1"/>
  <c r="J16" i="1" l="1"/>
  <c r="C17" i="1"/>
  <c r="G17" i="1"/>
  <c r="D17" i="1"/>
  <c r="H17" i="1"/>
  <c r="E17" i="1"/>
  <c r="F17" i="1"/>
  <c r="I17" i="1"/>
  <c r="B17" i="1"/>
  <c r="J17" i="1" l="1"/>
  <c r="C18" i="1"/>
  <c r="G18" i="1"/>
  <c r="D18" i="1"/>
  <c r="H18" i="1"/>
  <c r="E18" i="1"/>
  <c r="I18" i="1"/>
  <c r="F18" i="1"/>
  <c r="B18" i="1"/>
  <c r="J18" i="1" l="1"/>
  <c r="C19" i="1"/>
  <c r="G19" i="1"/>
  <c r="D19" i="1"/>
  <c r="H19" i="1"/>
  <c r="E19" i="1"/>
  <c r="F19" i="1"/>
  <c r="I19" i="1"/>
  <c r="B19" i="1"/>
  <c r="J19" i="1" l="1"/>
  <c r="C20" i="1"/>
  <c r="G20" i="1"/>
  <c r="D20" i="1"/>
  <c r="H20" i="1"/>
  <c r="E20" i="1"/>
  <c r="I20" i="1"/>
  <c r="F20" i="1"/>
  <c r="B20" i="1"/>
  <c r="J20" i="1" l="1"/>
  <c r="C21" i="1"/>
  <c r="G21" i="1"/>
  <c r="D21" i="1"/>
  <c r="H21" i="1"/>
  <c r="E21" i="1"/>
  <c r="F21" i="1"/>
  <c r="I21" i="1"/>
  <c r="B21" i="1"/>
  <c r="J21" i="1" l="1"/>
  <c r="C22" i="1"/>
  <c r="G22" i="1"/>
  <c r="D22" i="1"/>
  <c r="H22" i="1"/>
  <c r="E22" i="1"/>
  <c r="I22" i="1"/>
  <c r="F22" i="1"/>
  <c r="B22" i="1"/>
  <c r="J22" i="1" l="1"/>
  <c r="C23" i="1"/>
  <c r="G23" i="1"/>
  <c r="D23" i="1"/>
  <c r="H23" i="1"/>
  <c r="E23" i="1"/>
  <c r="F23" i="1"/>
  <c r="I23" i="1"/>
  <c r="B23" i="1"/>
  <c r="J23" i="1" l="1"/>
  <c r="C24" i="1"/>
  <c r="G24" i="1"/>
  <c r="D24" i="1"/>
  <c r="H24" i="1"/>
  <c r="E24" i="1"/>
  <c r="I24" i="1"/>
  <c r="F24" i="1"/>
  <c r="B24" i="1"/>
  <c r="J24" i="1" l="1"/>
  <c r="C25" i="1"/>
  <c r="G25" i="1"/>
  <c r="D25" i="1"/>
  <c r="H25" i="1"/>
  <c r="E25" i="1"/>
  <c r="F25" i="1"/>
  <c r="I25" i="1"/>
  <c r="B25" i="1"/>
  <c r="J25" i="1" l="1"/>
  <c r="C26" i="1"/>
  <c r="G26" i="1"/>
  <c r="D26" i="1"/>
  <c r="H26" i="1"/>
  <c r="E26" i="1"/>
  <c r="I26" i="1"/>
  <c r="F26" i="1"/>
  <c r="B26" i="1"/>
  <c r="J26" i="1" l="1"/>
  <c r="C27" i="1"/>
  <c r="G27" i="1"/>
  <c r="D27" i="1"/>
  <c r="H27" i="1"/>
  <c r="E27" i="1"/>
  <c r="F27" i="1"/>
  <c r="I27" i="1"/>
  <c r="B27" i="1"/>
  <c r="J27" i="1" l="1"/>
  <c r="C28" i="1"/>
  <c r="G28" i="1"/>
  <c r="D28" i="1"/>
  <c r="H28" i="1"/>
  <c r="E28" i="1"/>
  <c r="I28" i="1"/>
  <c r="F28" i="1"/>
  <c r="B28" i="1"/>
  <c r="J28" i="1" l="1"/>
  <c r="C29" i="1"/>
  <c r="G29" i="1"/>
  <c r="D29" i="1"/>
  <c r="H29" i="1"/>
  <c r="E29" i="1"/>
  <c r="F29" i="1"/>
  <c r="I29" i="1"/>
  <c r="B29" i="1"/>
  <c r="J29" i="1" l="1"/>
  <c r="C30" i="1"/>
  <c r="G30" i="1"/>
  <c r="D30" i="1"/>
  <c r="H30" i="1"/>
  <c r="E30" i="1"/>
  <c r="I30" i="1"/>
  <c r="F30" i="1"/>
  <c r="B30" i="1"/>
  <c r="J30" i="1" l="1"/>
  <c r="C31" i="1"/>
  <c r="G31" i="1"/>
  <c r="D31" i="1"/>
  <c r="H31" i="1"/>
  <c r="E31" i="1"/>
  <c r="F31" i="1"/>
  <c r="I31" i="1"/>
  <c r="B31" i="1"/>
  <c r="J31" i="1" l="1"/>
  <c r="C32" i="1"/>
  <c r="G32" i="1"/>
  <c r="D32" i="1"/>
  <c r="H32" i="1"/>
  <c r="E32" i="1"/>
  <c r="I32" i="1"/>
  <c r="F32" i="1"/>
  <c r="B32" i="1"/>
  <c r="J32" i="1" l="1"/>
  <c r="C33" i="1"/>
  <c r="G33" i="1"/>
  <c r="D33" i="1"/>
  <c r="H33" i="1"/>
  <c r="E33" i="1"/>
  <c r="F33" i="1"/>
  <c r="I33" i="1"/>
  <c r="B33" i="1"/>
  <c r="J33" i="1" l="1"/>
  <c r="C34" i="1"/>
  <c r="G34" i="1"/>
  <c r="D34" i="1"/>
  <c r="H34" i="1"/>
  <c r="E34" i="1"/>
  <c r="I34" i="1"/>
  <c r="F34" i="1"/>
  <c r="B34" i="1"/>
  <c r="J34" i="1" l="1"/>
  <c r="C35" i="1"/>
  <c r="G35" i="1"/>
  <c r="D35" i="1"/>
  <c r="H35" i="1"/>
  <c r="E35" i="1"/>
  <c r="F35" i="1"/>
  <c r="I35" i="1"/>
  <c r="B35" i="1"/>
  <c r="J35" i="1" l="1"/>
  <c r="C36" i="1"/>
  <c r="G36" i="1"/>
  <c r="D36" i="1"/>
  <c r="H36" i="1"/>
  <c r="E36" i="1"/>
  <c r="I36" i="1"/>
  <c r="F36" i="1"/>
  <c r="B36" i="1"/>
  <c r="J36" i="1" l="1"/>
  <c r="C37" i="1"/>
  <c r="G37" i="1"/>
  <c r="D37" i="1"/>
  <c r="H37" i="1"/>
  <c r="E37" i="1"/>
  <c r="F37" i="1"/>
  <c r="I37" i="1"/>
  <c r="B37" i="1"/>
  <c r="J37" i="1" l="1"/>
  <c r="C38" i="1"/>
  <c r="G38" i="1"/>
  <c r="D38" i="1"/>
  <c r="E38" i="1"/>
  <c r="H38" i="1"/>
  <c r="F38" i="1"/>
  <c r="I38" i="1"/>
  <c r="B38" i="1"/>
  <c r="J38" i="1" l="1"/>
  <c r="C39" i="1"/>
  <c r="G39" i="1"/>
  <c r="B39" i="1"/>
  <c r="H39" i="1"/>
  <c r="D39" i="1"/>
  <c r="I39" i="1"/>
  <c r="E39" i="1"/>
  <c r="F39" i="1"/>
  <c r="J39" i="1" l="1"/>
  <c r="C40" i="1"/>
  <c r="G40" i="1"/>
  <c r="E40" i="1"/>
  <c r="B40" i="1"/>
  <c r="F40" i="1"/>
  <c r="H40" i="1"/>
  <c r="D40" i="1"/>
  <c r="I40" i="1"/>
  <c r="J40" i="1" l="1"/>
  <c r="C41" i="1"/>
  <c r="G41" i="1"/>
  <c r="B41" i="1"/>
  <c r="H41" i="1"/>
  <c r="D41" i="1"/>
  <c r="E41" i="1"/>
  <c r="I41" i="1"/>
  <c r="F41" i="1"/>
  <c r="J41" i="1" l="1"/>
  <c r="C42" i="1"/>
  <c r="G42" i="1"/>
  <c r="E42" i="1"/>
  <c r="H42" i="1"/>
  <c r="F42" i="1"/>
  <c r="B42" i="1"/>
  <c r="D42" i="1"/>
  <c r="I42" i="1"/>
  <c r="J42" i="1" l="1"/>
  <c r="C43" i="1"/>
  <c r="G43" i="1"/>
  <c r="B43" i="1"/>
  <c r="H43" i="1"/>
  <c r="I43" i="1"/>
  <c r="D43" i="1"/>
  <c r="E43" i="1"/>
  <c r="F43" i="1"/>
  <c r="J43" i="1" l="1"/>
  <c r="C44" i="1"/>
  <c r="G44" i="1"/>
  <c r="E44" i="1"/>
  <c r="B44" i="1"/>
  <c r="F44" i="1"/>
  <c r="H44" i="1"/>
  <c r="D44" i="1"/>
  <c r="I44" i="1"/>
  <c r="J44" i="1" l="1"/>
  <c r="C45" i="1"/>
  <c r="G45" i="1"/>
  <c r="B45" i="1"/>
  <c r="H45" i="1"/>
  <c r="D45" i="1"/>
  <c r="E45" i="1"/>
  <c r="I45" i="1"/>
  <c r="F45" i="1"/>
  <c r="J45" i="1" l="1"/>
  <c r="C46" i="1"/>
  <c r="G46" i="1"/>
  <c r="E46" i="1"/>
  <c r="F46" i="1"/>
  <c r="H46" i="1"/>
  <c r="B46" i="1"/>
  <c r="I46" i="1"/>
  <c r="D46" i="1"/>
  <c r="J46" i="1" l="1"/>
  <c r="C47" i="1"/>
  <c r="G47" i="1"/>
  <c r="B47" i="1"/>
  <c r="H47" i="1"/>
  <c r="D47" i="1"/>
  <c r="I47" i="1"/>
  <c r="E47" i="1"/>
  <c r="F47" i="1"/>
  <c r="J47" i="1" l="1"/>
  <c r="C48" i="1"/>
  <c r="E48" i="1"/>
  <c r="I48" i="1"/>
  <c r="F48" i="1"/>
  <c r="B48" i="1"/>
  <c r="G48" i="1"/>
  <c r="D48" i="1"/>
  <c r="H48" i="1"/>
  <c r="J48" i="1" l="1"/>
  <c r="E49" i="1"/>
  <c r="I49" i="1"/>
  <c r="F49" i="1"/>
  <c r="C49" i="1"/>
  <c r="B49" i="1"/>
  <c r="G49" i="1"/>
  <c r="D49" i="1"/>
  <c r="H49" i="1"/>
  <c r="J49" i="1" l="1"/>
  <c r="E50" i="1"/>
  <c r="I50" i="1"/>
  <c r="B50" i="1"/>
  <c r="C50" i="1"/>
  <c r="F50" i="1"/>
  <c r="G50" i="1"/>
  <c r="D50" i="1"/>
  <c r="H50" i="1"/>
  <c r="J50" i="1" l="1"/>
  <c r="E51" i="1"/>
  <c r="I51" i="1"/>
  <c r="B51" i="1"/>
  <c r="C51" i="1"/>
  <c r="F51" i="1"/>
  <c r="G51" i="1"/>
  <c r="D51" i="1"/>
  <c r="H51" i="1"/>
  <c r="J51" i="1" l="1"/>
  <c r="E52" i="1"/>
  <c r="I52" i="1"/>
  <c r="B52" i="1"/>
  <c r="F52" i="1"/>
  <c r="C52" i="1"/>
  <c r="G52" i="1"/>
  <c r="D52" i="1"/>
  <c r="H52" i="1"/>
  <c r="J52" i="1" l="1"/>
  <c r="E53" i="1"/>
  <c r="I53" i="1"/>
  <c r="F53" i="1"/>
  <c r="C53" i="1"/>
  <c r="B53" i="1"/>
  <c r="G53" i="1"/>
  <c r="D53" i="1"/>
  <c r="H53" i="1"/>
  <c r="J53" i="1" l="1"/>
  <c r="E54" i="1"/>
  <c r="I54" i="1"/>
  <c r="F54" i="1"/>
  <c r="C54" i="1"/>
  <c r="B54" i="1"/>
  <c r="G54" i="1"/>
  <c r="D54" i="1"/>
  <c r="H54" i="1"/>
  <c r="J54" i="1" l="1"/>
  <c r="E55" i="1"/>
  <c r="I55" i="1"/>
  <c r="B55" i="1"/>
  <c r="C55" i="1"/>
  <c r="F55" i="1"/>
  <c r="G55" i="1"/>
  <c r="D55" i="1"/>
  <c r="H55" i="1"/>
  <c r="J55" i="1" l="1"/>
  <c r="E56" i="1"/>
  <c r="I56" i="1"/>
  <c r="B56" i="1"/>
  <c r="C56" i="1"/>
  <c r="F56" i="1"/>
  <c r="H56" i="1"/>
  <c r="D56" i="1"/>
  <c r="G56" i="1"/>
  <c r="J56" i="1" l="1"/>
  <c r="E57" i="1"/>
  <c r="I57" i="1"/>
  <c r="B57" i="1"/>
  <c r="F57" i="1"/>
  <c r="H57" i="1"/>
  <c r="C57" i="1"/>
  <c r="D57" i="1"/>
  <c r="G57" i="1"/>
  <c r="J57" i="1" l="1"/>
  <c r="E58" i="1"/>
  <c r="I58" i="1"/>
  <c r="F58" i="1"/>
  <c r="B58" i="1"/>
  <c r="H58" i="1"/>
  <c r="D58" i="1"/>
  <c r="G58" i="1"/>
  <c r="C58" i="1"/>
  <c r="J58" i="1" l="1"/>
  <c r="E59" i="1"/>
  <c r="I59" i="1"/>
  <c r="F59" i="1"/>
  <c r="B59" i="1"/>
  <c r="H59" i="1"/>
  <c r="C59" i="1"/>
  <c r="D59" i="1"/>
  <c r="G59" i="1"/>
  <c r="J59" i="1" l="1"/>
  <c r="E60" i="1"/>
  <c r="I60" i="1"/>
  <c r="F60" i="1"/>
  <c r="B60" i="1"/>
  <c r="H60" i="1"/>
  <c r="C60" i="1"/>
  <c r="D60" i="1"/>
  <c r="G60" i="1"/>
  <c r="J60" i="1" l="1"/>
</calcChain>
</file>

<file path=xl/sharedStrings.xml><?xml version="1.0" encoding="utf-8"?>
<sst xmlns="http://schemas.openxmlformats.org/spreadsheetml/2006/main" count="46" uniqueCount="29">
  <si>
    <t>Stunden</t>
  </si>
  <si>
    <t>A</t>
  </si>
  <si>
    <t>Beginn</t>
  </si>
  <si>
    <t>Aktuelles Datum</t>
  </si>
  <si>
    <t>B</t>
  </si>
  <si>
    <t>∑</t>
  </si>
  <si>
    <t>Offset</t>
  </si>
  <si>
    <t>C</t>
  </si>
  <si>
    <t>D</t>
  </si>
  <si>
    <t>E</t>
  </si>
  <si>
    <t>F</t>
  </si>
  <si>
    <t>G</t>
  </si>
  <si>
    <t>Aufgabe</t>
  </si>
  <si>
    <t>Kapazität (h/Tag)</t>
  </si>
  <si>
    <t>Ende</t>
  </si>
  <si>
    <t>Resttage</t>
  </si>
  <si>
    <t>H</t>
  </si>
  <si>
    <t>Kapitel</t>
  </si>
  <si>
    <t>Thema</t>
  </si>
  <si>
    <t>Inhalt</t>
  </si>
  <si>
    <t>Autor</t>
  </si>
  <si>
    <t>Harald Nahrstedt</t>
  </si>
  <si>
    <t>Version</t>
  </si>
  <si>
    <t>Terminplanung</t>
  </si>
  <si>
    <t>Excel in Perfektion</t>
  </si>
  <si>
    <t>Springer Vieweg Verlag</t>
  </si>
  <si>
    <t>Letzte Bearbeitung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</si>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</sst>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* dd/mm/yyyy"/>
    <numFmt numFmtId="165" formatCode="0&quot; Tag(e)&quot;"/>
    <numFmt numFmtId="166" formatCode="0.0%"/>
    <numFmt numFmtId="167" formatCode="0.0%;;"/>
    <numFmt numFmtId="168" formatCode="_-* #,##0.00\ [$€-1]_-;\-* #,##0.00\ [$€-1]_-;_-* &quot;-&quot;??\ [$€-1]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0" fontId="3" fillId="0" borderId="0"/>
    <xf numFmtId="0" fontId="6" fillId="0" borderId="0"/>
    <xf numFmtId="0" fontId="3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3" fillId="0" borderId="0"/>
  </cellStyleXfs>
  <cellXfs count="31">
    <xf numFmtId="0" fontId="0" fillId="0" borderId="0" xfId="0"/>
    <xf numFmtId="14" fontId="0" fillId="0" borderId="0" xfId="0" applyNumberFormat="1"/>
    <xf numFmtId="0" fontId="0" fillId="2" borderId="0" xfId="0" applyFill="1"/>
    <xf numFmtId="164" fontId="0" fillId="0" borderId="0" xfId="0" applyNumberFormat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166" fontId="0" fillId="0" borderId="0" xfId="0" applyNumberFormat="1"/>
    <xf numFmtId="167" fontId="0" fillId="0" borderId="0" xfId="0" applyNumberFormat="1"/>
    <xf numFmtId="0" fontId="5" fillId="0" borderId="0" xfId="1" applyFont="1"/>
    <xf numFmtId="14" fontId="5" fillId="0" borderId="0" xfId="1" applyNumberFormat="1" applyFont="1" applyAlignment="1">
      <alignment horizontal="left"/>
    </xf>
    <xf numFmtId="0" fontId="5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5" fillId="0" borderId="0" xfId="3" applyFont="1" applyAlignment="1">
      <alignment horizontal="left" indent="1"/>
    </xf>
    <xf numFmtId="0" fontId="6" fillId="0" borderId="0" xfId="2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7" fillId="0" borderId="0" xfId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4" borderId="0" xfId="6" applyFont="1" applyFill="1"/>
    <xf numFmtId="0" fontId="4" fillId="4" borderId="0" xfId="6" applyFont="1" applyFill="1" applyAlignment="1">
      <alignment horizontal="center"/>
    </xf>
    <xf numFmtId="0" fontId="5" fillId="5" borderId="0" xfId="6" applyFont="1" applyFill="1" applyAlignment="1">
      <alignment wrapText="1"/>
    </xf>
    <xf numFmtId="0" fontId="5" fillId="5" borderId="0" xfId="6" applyFont="1" applyFill="1" applyAlignment="1">
      <alignment horizontal="center" wrapText="1"/>
    </xf>
    <xf numFmtId="0" fontId="5" fillId="5" borderId="0" xfId="6" applyFont="1" applyFill="1"/>
    <xf numFmtId="0" fontId="0" fillId="0" borderId="0" xfId="0" applyAlignment="1">
      <alignment horizontal="right" indent="1"/>
    </xf>
    <xf numFmtId="164" fontId="0" fillId="3" borderId="1" xfId="0" applyNumberFormat="1" applyFill="1" applyBorder="1"/>
    <xf numFmtId="165" fontId="0" fillId="3" borderId="1" xfId="0" applyNumberFormat="1" applyFill="1" applyBorder="1"/>
    <xf numFmtId="14" fontId="0" fillId="3" borderId="1" xfId="0" applyNumberFormat="1" applyFill="1" applyBorder="1"/>
    <xf numFmtId="0" fontId="0" fillId="3" borderId="1" xfId="0" applyFill="1" applyBorder="1"/>
    <xf numFmtId="0" fontId="0" fillId="0" borderId="1" xfId="0" applyBorder="1"/>
    <xf numFmtId="0" fontId="5" fillId="2" borderId="0" xfId="1" applyFont="1" applyFill="1"/>
    <xf numFmtId="0" fontId="5" fillId="2" borderId="0" xfId="1" applyFont="1" applyFill="1" applyAlignment="1">
      <alignment horizontal="right"/>
    </xf>
    <xf numFmtId="0" fontId="1" fillId="0" borderId="0" xfId="1" applyFont="1" applyAlignment="1">
      <alignment horizontal="left" indent="1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EigeneDaten/01_Technik/01_B&#252;cher/12_Excel%20+%20VBA%20f&#252;r%20Controller/03_Anwendungen/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1"/>
  <sheetViews>
    <sheetView showGridLines="0" tabSelected="1" workbookViewId="0">
      <selection activeCell="C17" sqref="C17"/>
    </sheetView>
  </sheetViews>
  <sheetFormatPr baseColWidth="10" defaultColWidth="11.44140625" defaultRowHeight="13.2" x14ac:dyDescent="0.25"/>
  <cols>
    <col min="1" max="1" width="3.88671875" style="8" customWidth="1"/>
    <col min="2" max="2" width="20.6640625" style="8" customWidth="1"/>
    <col min="3" max="3" width="21.33203125" style="8" bestFit="1" customWidth="1"/>
    <col min="4" max="16384" width="11.44140625" style="8"/>
  </cols>
  <sheetData>
    <row r="2" spans="2:3" x14ac:dyDescent="0.25">
      <c r="B2" s="17"/>
    </row>
    <row r="3" spans="2:3" x14ac:dyDescent="0.25">
      <c r="B3" s="18" t="s">
        <v>24</v>
      </c>
    </row>
    <row r="4" spans="2:3" x14ac:dyDescent="0.25">
      <c r="B4" s="17"/>
    </row>
    <row r="5" spans="2:3" x14ac:dyDescent="0.25">
      <c r="B5" s="28"/>
    </row>
    <row r="6" spans="2:3" x14ac:dyDescent="0.25">
      <c r="B6" s="29" t="s">
        <v>17</v>
      </c>
      <c r="C6" s="10">
        <v>11</v>
      </c>
    </row>
    <row r="7" spans="2:3" x14ac:dyDescent="0.25">
      <c r="B7" s="29" t="s">
        <v>18</v>
      </c>
      <c r="C7" s="15" t="s">
        <v>28</v>
      </c>
    </row>
    <row r="8" spans="2:3" x14ac:dyDescent="0.25">
      <c r="B8" s="29"/>
      <c r="C8" s="11"/>
    </row>
    <row r="9" spans="2:3" x14ac:dyDescent="0.25">
      <c r="B9" s="29" t="s">
        <v>19</v>
      </c>
      <c r="C9" s="16" t="s">
        <v>23</v>
      </c>
    </row>
    <row r="10" spans="2:3" x14ac:dyDescent="0.25">
      <c r="B10" s="29"/>
      <c r="C10" s="11"/>
    </row>
    <row r="11" spans="2:3" x14ac:dyDescent="0.25">
      <c r="B11" s="29"/>
      <c r="C11" s="11"/>
    </row>
    <row r="12" spans="2:3" x14ac:dyDescent="0.25">
      <c r="B12" s="29"/>
      <c r="C12" s="11"/>
    </row>
    <row r="13" spans="2:3" x14ac:dyDescent="0.25">
      <c r="B13" s="29"/>
      <c r="C13" s="12"/>
    </row>
    <row r="14" spans="2:3" x14ac:dyDescent="0.25">
      <c r="B14" s="29"/>
      <c r="C14" s="13"/>
    </row>
    <row r="15" spans="2:3" x14ac:dyDescent="0.25">
      <c r="B15" s="29" t="s">
        <v>22</v>
      </c>
      <c r="C15" s="30" t="s">
        <v>27</v>
      </c>
    </row>
    <row r="16" spans="2:3" x14ac:dyDescent="0.25">
      <c r="B16" s="29" t="s">
        <v>20</v>
      </c>
      <c r="C16" s="11" t="s">
        <v>21</v>
      </c>
    </row>
    <row r="17" spans="2:3" x14ac:dyDescent="0.25">
      <c r="B17" s="29" t="s">
        <v>26</v>
      </c>
      <c r="C17" s="14">
        <v>46182</v>
      </c>
    </row>
    <row r="18" spans="2:3" x14ac:dyDescent="0.25">
      <c r="B18" s="29"/>
      <c r="C18" s="9"/>
    </row>
    <row r="19" spans="2:3" x14ac:dyDescent="0.25">
      <c r="B19" s="19"/>
    </row>
    <row r="20" spans="2:3" x14ac:dyDescent="0.25">
      <c r="B20" s="20" t="s">
        <v>25</v>
      </c>
    </row>
    <row r="21" spans="2:3" x14ac:dyDescent="0.25">
      <c r="B21" s="2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F001-DDFE-4677-AE3D-531E7ABB0E04}">
  <dimension ref="A1:J13"/>
  <sheetViews>
    <sheetView zoomScaleNormal="100" workbookViewId="0">
      <selection activeCell="E18" sqref="E18"/>
    </sheetView>
  </sheetViews>
  <sheetFormatPr baseColWidth="10" defaultRowHeight="14.4" x14ac:dyDescent="0.3"/>
  <cols>
    <col min="1" max="1" width="17.109375" bestFit="1" customWidth="1"/>
    <col min="2" max="2" width="13.109375" bestFit="1" customWidth="1"/>
  </cols>
  <sheetData>
    <row r="1" spans="1:10" x14ac:dyDescent="0.3">
      <c r="F1" s="1"/>
    </row>
    <row r="2" spans="1:10" x14ac:dyDescent="0.3">
      <c r="A2" s="22" t="s">
        <v>3</v>
      </c>
      <c r="B2" s="23"/>
      <c r="F2" s="1"/>
    </row>
    <row r="3" spans="1:10" x14ac:dyDescent="0.3">
      <c r="A3" s="22" t="s">
        <v>6</v>
      </c>
      <c r="B3" s="24"/>
      <c r="F3" s="1"/>
    </row>
    <row r="4" spans="1:10" x14ac:dyDescent="0.3">
      <c r="F4" s="1"/>
    </row>
    <row r="5" spans="1:10" x14ac:dyDescent="0.3">
      <c r="A5" s="2" t="s">
        <v>12</v>
      </c>
      <c r="B5" s="4" t="s">
        <v>1</v>
      </c>
      <c r="C5" s="4" t="s">
        <v>4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16</v>
      </c>
      <c r="J5" s="5" t="s">
        <v>5</v>
      </c>
    </row>
    <row r="6" spans="1:10" x14ac:dyDescent="0.3">
      <c r="A6" s="2" t="s">
        <v>2</v>
      </c>
      <c r="B6" s="25"/>
      <c r="C6" s="25"/>
      <c r="D6" s="25"/>
      <c r="E6" s="25"/>
      <c r="F6" s="25"/>
      <c r="G6" s="25"/>
      <c r="H6" s="25"/>
      <c r="I6" s="25"/>
      <c r="J6" s="2"/>
    </row>
    <row r="7" spans="1:10" x14ac:dyDescent="0.3">
      <c r="A7" s="2" t="s">
        <v>14</v>
      </c>
      <c r="B7" s="25"/>
      <c r="C7" s="25"/>
      <c r="D7" s="25"/>
      <c r="E7" s="25"/>
      <c r="F7" s="25"/>
      <c r="G7" s="25"/>
      <c r="H7" s="25"/>
      <c r="I7" s="25"/>
      <c r="J7" s="2"/>
    </row>
    <row r="8" spans="1:10" x14ac:dyDescent="0.3">
      <c r="A8" s="2" t="s">
        <v>0</v>
      </c>
      <c r="B8" s="26"/>
      <c r="C8" s="26"/>
      <c r="D8" s="26"/>
      <c r="E8" s="26"/>
      <c r="F8" s="26"/>
      <c r="G8" s="26"/>
      <c r="H8" s="26"/>
      <c r="I8" s="26"/>
      <c r="J8" s="2"/>
    </row>
    <row r="9" spans="1:10" x14ac:dyDescent="0.3">
      <c r="A9" s="2" t="s">
        <v>13</v>
      </c>
      <c r="B9" s="26"/>
      <c r="C9" s="26"/>
      <c r="D9" s="26"/>
      <c r="E9" s="26"/>
      <c r="F9" s="26"/>
      <c r="G9" s="26"/>
      <c r="H9" s="26"/>
      <c r="I9" s="26"/>
      <c r="J9" s="2"/>
    </row>
    <row r="10" spans="1:10" x14ac:dyDescent="0.3">
      <c r="A10" s="2" t="s">
        <v>15</v>
      </c>
      <c r="B10" s="27"/>
      <c r="C10" s="27"/>
      <c r="D10" s="27"/>
      <c r="E10" s="27"/>
      <c r="F10" s="27"/>
      <c r="G10" s="27"/>
      <c r="H10" s="27"/>
      <c r="I10" s="27" t="str">
        <f t="shared" ref="I10" si="0">IF(I$9&gt;0,I$7-WORKDAY(I$6,I$8/I$9,2)-2,"")</f>
        <v/>
      </c>
      <c r="J10" s="2"/>
    </row>
    <row r="11" spans="1:10" x14ac:dyDescent="0.3">
      <c r="A11" s="3"/>
      <c r="B11" s="7"/>
      <c r="C11" s="7"/>
      <c r="D11" s="7"/>
      <c r="E11" s="7"/>
      <c r="F11" s="7"/>
      <c r="G11" s="7"/>
      <c r="H11" s="7">
        <f t="shared" ref="H11:I13" si="1">IF(OR(H$8&lt;=0,$A11&lt;H$6),0,IF(H$8-IF(NETWORKDAYS(H$6,$A11,2)&lt;0,0,(NETWORKDAYS(H$6,$A11,2)-1)*H$9)&gt;H$9,(NETWORKDAYS(H$6,$A11,2))*H$9/H$8,IF(H$8-(NETWORKDAYS(H$6,$A11,2)-1)*H$9&gt;0,1,0)))</f>
        <v>0</v>
      </c>
      <c r="I11" s="7">
        <f t="shared" si="1"/>
        <v>0</v>
      </c>
    </row>
    <row r="12" spans="1:10" x14ac:dyDescent="0.3">
      <c r="A12" s="3"/>
      <c r="B12" s="7"/>
      <c r="C12" s="7"/>
      <c r="D12" s="7"/>
      <c r="E12" s="7"/>
      <c r="F12" s="7"/>
      <c r="G12" s="7"/>
      <c r="H12" s="7">
        <f t="shared" si="1"/>
        <v>0</v>
      </c>
      <c r="I12" s="7">
        <f t="shared" si="1"/>
        <v>0</v>
      </c>
    </row>
    <row r="13" spans="1:10" x14ac:dyDescent="0.3">
      <c r="A13" s="3"/>
      <c r="B13" s="7"/>
      <c r="C13" s="7"/>
      <c r="D13" s="7"/>
      <c r="E13" s="7"/>
      <c r="F13" s="7"/>
      <c r="G13" s="7"/>
      <c r="H13" s="7">
        <f t="shared" si="1"/>
        <v>0</v>
      </c>
      <c r="I13" s="7">
        <f t="shared" si="1"/>
        <v>0</v>
      </c>
    </row>
  </sheetData>
  <conditionalFormatting sqref="B10:I10">
    <cfRule type="expression" dxfId="1" priority="1">
      <formula>B10&lt;0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1"/>
  <sheetViews>
    <sheetView showGridLines="0" zoomScaleNormal="100" workbookViewId="0">
      <pane ySplit="11" topLeftCell="A12" activePane="bottomLeft" state="frozen"/>
      <selection pane="bottomLeft" activeCell="L27" sqref="L27"/>
    </sheetView>
  </sheetViews>
  <sheetFormatPr baseColWidth="10" defaultRowHeight="14.4" x14ac:dyDescent="0.3"/>
  <cols>
    <col min="1" max="1" width="18.5546875" bestFit="1" customWidth="1"/>
    <col min="2" max="2" width="13.109375" bestFit="1" customWidth="1"/>
    <col min="7" max="9" width="0" hidden="1" customWidth="1"/>
    <col min="12" max="12" width="12.6640625" bestFit="1" customWidth="1"/>
  </cols>
  <sheetData>
    <row r="1" spans="1:10" x14ac:dyDescent="0.3">
      <c r="F1" s="1"/>
    </row>
    <row r="2" spans="1:10" x14ac:dyDescent="0.3">
      <c r="A2" s="22" t="s">
        <v>3</v>
      </c>
      <c r="B2" s="23">
        <v>46182</v>
      </c>
      <c r="F2" s="1"/>
    </row>
    <row r="3" spans="1:10" x14ac:dyDescent="0.3">
      <c r="A3" s="22" t="s">
        <v>6</v>
      </c>
      <c r="B3" s="24">
        <v>3</v>
      </c>
      <c r="F3" s="1"/>
    </row>
    <row r="4" spans="1:10" x14ac:dyDescent="0.3">
      <c r="F4" s="1"/>
    </row>
    <row r="5" spans="1:10" x14ac:dyDescent="0.3">
      <c r="A5" s="2" t="s">
        <v>12</v>
      </c>
      <c r="B5" s="4" t="s">
        <v>1</v>
      </c>
      <c r="C5" s="4" t="s">
        <v>4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16</v>
      </c>
      <c r="J5" s="5" t="s">
        <v>5</v>
      </c>
    </row>
    <row r="6" spans="1:10" x14ac:dyDescent="0.3">
      <c r="A6" s="2" t="s">
        <v>2</v>
      </c>
      <c r="B6" s="25">
        <v>46184</v>
      </c>
      <c r="C6" s="25">
        <v>46188</v>
      </c>
      <c r="D6" s="25">
        <v>46185</v>
      </c>
      <c r="E6" s="25">
        <v>46188</v>
      </c>
      <c r="F6" s="25">
        <v>46204</v>
      </c>
      <c r="G6" s="25">
        <v>46205</v>
      </c>
      <c r="H6" s="25">
        <v>46207</v>
      </c>
      <c r="I6" s="25"/>
      <c r="J6" s="2"/>
    </row>
    <row r="7" spans="1:10" x14ac:dyDescent="0.3">
      <c r="A7" s="2" t="s">
        <v>14</v>
      </c>
      <c r="B7" s="25">
        <v>46218</v>
      </c>
      <c r="C7" s="25">
        <v>46215</v>
      </c>
      <c r="D7" s="25">
        <v>46254</v>
      </c>
      <c r="E7" s="25">
        <v>46229</v>
      </c>
      <c r="F7" s="25">
        <v>46316</v>
      </c>
      <c r="G7" s="25">
        <v>46327</v>
      </c>
      <c r="H7" s="25">
        <v>46357</v>
      </c>
      <c r="I7" s="25"/>
      <c r="J7" s="2"/>
    </row>
    <row r="8" spans="1:10" x14ac:dyDescent="0.3">
      <c r="A8" s="2" t="s">
        <v>0</v>
      </c>
      <c r="B8" s="26">
        <v>74</v>
      </c>
      <c r="C8" s="26">
        <v>25</v>
      </c>
      <c r="D8" s="26">
        <v>55</v>
      </c>
      <c r="E8" s="26">
        <v>48</v>
      </c>
      <c r="F8" s="26">
        <v>256</v>
      </c>
      <c r="G8" s="26">
        <v>65</v>
      </c>
      <c r="H8" s="26">
        <v>122</v>
      </c>
      <c r="I8" s="26"/>
      <c r="J8" s="2">
        <f t="shared" ref="J8" si="0">SUM(B8:I8)</f>
        <v>645</v>
      </c>
    </row>
    <row r="9" spans="1:10" x14ac:dyDescent="0.3">
      <c r="A9" s="2" t="s">
        <v>13</v>
      </c>
      <c r="B9" s="26">
        <v>4</v>
      </c>
      <c r="C9" s="26">
        <v>2</v>
      </c>
      <c r="D9" s="26">
        <v>2</v>
      </c>
      <c r="E9" s="26">
        <v>2</v>
      </c>
      <c r="F9" s="26">
        <v>3</v>
      </c>
      <c r="G9" s="26">
        <v>4</v>
      </c>
      <c r="H9" s="26">
        <v>12</v>
      </c>
      <c r="I9" s="26"/>
      <c r="J9" s="2">
        <f>SUM(B9:I9)</f>
        <v>29</v>
      </c>
    </row>
    <row r="10" spans="1:10" x14ac:dyDescent="0.3">
      <c r="A10" s="2" t="s">
        <v>15</v>
      </c>
      <c r="B10" s="27">
        <f>IF(B$9&gt;0,B$7-WORKDAY(B$6,B$8/B$9,2)-2,"")</f>
        <v>6</v>
      </c>
      <c r="C10" s="27">
        <f t="shared" ref="C10:I10" si="1">IF(C$9&gt;0,C$7-WORKDAY(C$6,C$8/C$9,2)-2,"")</f>
        <v>9</v>
      </c>
      <c r="D10" s="27">
        <f t="shared" si="1"/>
        <v>28</v>
      </c>
      <c r="E10" s="27">
        <f t="shared" si="1"/>
        <v>7</v>
      </c>
      <c r="F10" s="27">
        <f t="shared" si="1"/>
        <v>-9</v>
      </c>
      <c r="G10" s="27">
        <f t="shared" si="1"/>
        <v>98</v>
      </c>
      <c r="H10" s="27">
        <f t="shared" si="1"/>
        <v>135</v>
      </c>
      <c r="I10" s="27" t="str">
        <f t="shared" si="1"/>
        <v/>
      </c>
      <c r="J10" s="2"/>
    </row>
    <row r="11" spans="1:10" hidden="1" x14ac:dyDescent="0.3">
      <c r="A11" s="3">
        <f>IF(WEEKDAY(MIN(Aktuelles_Datum+Offset-1),2)=6,MIN(Aktuelles_Datum+Offset-2),IF(WEEKDAY(MIN(Aktuelles_Datum+Offset-1),2)=7,MIN(Aktuelles_Datum+Offset-3),MIN(Aktuelles_Datum+Offset-1)))</f>
        <v>46184</v>
      </c>
      <c r="B11" s="7">
        <f t="shared" ref="B11:I43" si="2">IF(OR(B$8&lt;=0,$A11&lt;B$6),0,IF(B$8-IF(NETWORKDAYS(B$6,$A11,2)&lt;0,0,(NETWORKDAYS(B$6,$A11,2)-1)*B$9)&gt;B$9,(NETWORKDAYS(B$6,$A11,2))*B$9/B$8,IF(B$8-(NETWORKDAYS(B$6,$A11,2)-1)*B$9&gt;0,1,0)))</f>
        <v>5.4054054054054057E-2</v>
      </c>
      <c r="C11" s="7">
        <f t="shared" si="2"/>
        <v>0</v>
      </c>
      <c r="D11" s="7">
        <f t="shared" si="2"/>
        <v>0</v>
      </c>
      <c r="E11" s="7">
        <f t="shared" si="2"/>
        <v>0</v>
      </c>
      <c r="F11" s="7">
        <f t="shared" si="2"/>
        <v>0</v>
      </c>
      <c r="G11" s="7">
        <f t="shared" si="2"/>
        <v>0</v>
      </c>
      <c r="H11" s="7">
        <f t="shared" si="2"/>
        <v>0</v>
      </c>
      <c r="I11" s="7">
        <f t="shared" si="2"/>
        <v>0</v>
      </c>
    </row>
    <row r="12" spans="1:10" x14ac:dyDescent="0.3">
      <c r="A12" s="3">
        <f>IF(WEEKDAY(A11,2)=5,A11+3,A11+1)</f>
        <v>46185</v>
      </c>
      <c r="B12" s="7">
        <f t="shared" si="2"/>
        <v>0.10810810810810811</v>
      </c>
      <c r="C12" s="7">
        <f t="shared" si="2"/>
        <v>0</v>
      </c>
      <c r="D12" s="7">
        <f t="shared" si="2"/>
        <v>3.6363636363636362E-2</v>
      </c>
      <c r="E12" s="7">
        <f t="shared" si="2"/>
        <v>0</v>
      </c>
      <c r="F12" s="7">
        <f t="shared" si="2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>
        <f>(B12-B11&gt;0)*((B12-B11)*B$8)+(C12-C11&gt;0)*((C12-C11)*C$8)+(D12-D11&gt;0)*((D12-D11)*D$8)+(E12-E11&gt;0)*((E12-E11)*E$8)+(F12-F11&gt;0)*((F12-F11)*F$8)+(G12-G11&gt;0)*((G12-G11)*G$8)+(H12-H11&gt;0)*((H12-H11)*H$8)+(I12-I11&gt;0)*((I12-I11)*I$8)</f>
        <v>6</v>
      </c>
    </row>
    <row r="13" spans="1:10" x14ac:dyDescent="0.3">
      <c r="A13" s="3">
        <f t="shared" ref="A13:A60" si="3">IF(WEEKDAY(A12,2)=5,A12+3,A12+1)</f>
        <v>46188</v>
      </c>
      <c r="B13" s="7">
        <f t="shared" si="2"/>
        <v>0.16216216216216217</v>
      </c>
      <c r="C13" s="7">
        <f t="shared" ref="C13:I26" si="4">IF(OR(C$8&lt;=0,$A13&lt;C$6),0,IF(C$8-IF(NETWORKDAYS(C$6,$A13,2)&lt;0,0,(NETWORKDAYS(C$6,$A13,2)-1)*C$9)&gt;C$9,(NETWORKDAYS(C$6,$A13,2))*C$9/C$8,IF(C$8-(NETWORKDAYS(C$6,$A13,2)-1)*C$9&gt;0,1,0)))</f>
        <v>0.08</v>
      </c>
      <c r="D13" s="7">
        <f t="shared" si="4"/>
        <v>7.2727272727272724E-2</v>
      </c>
      <c r="E13" s="7">
        <f t="shared" si="4"/>
        <v>4.1666666666666664E-2</v>
      </c>
      <c r="F13" s="7">
        <f t="shared" si="4"/>
        <v>0</v>
      </c>
      <c r="G13" s="7">
        <f t="shared" si="4"/>
        <v>0</v>
      </c>
      <c r="H13" s="7">
        <f t="shared" si="4"/>
        <v>0</v>
      </c>
      <c r="I13" s="7">
        <f t="shared" si="4"/>
        <v>0</v>
      </c>
      <c r="J13">
        <f t="shared" ref="J13:J60" si="5">(B13-B12&gt;0)*((B13-B12)*B$8)+(C13-C12&gt;0)*((C13-C12)*C$8)+(D13-D12&gt;0)*((D13-D12)*D$8)+(E13-E12&gt;0)*((E13-E12)*E$8)+(F13-F12&gt;0)*((F13-F12)*F$8)+(G13-G12&gt;0)*((G13-G12)*G$8)+(H13-H12&gt;0)*((H13-H12)*H$8)+(I13-I12&gt;0)*((I13-I12)*I$8)</f>
        <v>10</v>
      </c>
    </row>
    <row r="14" spans="1:10" x14ac:dyDescent="0.3">
      <c r="A14" s="3">
        <f t="shared" si="3"/>
        <v>46189</v>
      </c>
      <c r="B14" s="7">
        <f t="shared" si="2"/>
        <v>0.21621621621621623</v>
      </c>
      <c r="C14" s="7">
        <f t="shared" si="4"/>
        <v>0.16</v>
      </c>
      <c r="D14" s="7">
        <f t="shared" si="4"/>
        <v>0.10909090909090909</v>
      </c>
      <c r="E14" s="7">
        <f t="shared" si="4"/>
        <v>8.3333333333333329E-2</v>
      </c>
      <c r="F14" s="7">
        <f t="shared" si="4"/>
        <v>0</v>
      </c>
      <c r="G14" s="7">
        <f t="shared" si="4"/>
        <v>0</v>
      </c>
      <c r="H14" s="7">
        <f t="shared" si="4"/>
        <v>0</v>
      </c>
      <c r="I14" s="7">
        <f t="shared" si="4"/>
        <v>0</v>
      </c>
      <c r="J14">
        <f t="shared" si="5"/>
        <v>10</v>
      </c>
    </row>
    <row r="15" spans="1:10" x14ac:dyDescent="0.3">
      <c r="A15" s="3">
        <f t="shared" si="3"/>
        <v>46190</v>
      </c>
      <c r="B15" s="7">
        <f t="shared" si="2"/>
        <v>0.27027027027027029</v>
      </c>
      <c r="C15" s="7">
        <f t="shared" si="4"/>
        <v>0.24</v>
      </c>
      <c r="D15" s="7">
        <f t="shared" si="4"/>
        <v>0.14545454545454545</v>
      </c>
      <c r="E15" s="7">
        <f t="shared" si="4"/>
        <v>0.125</v>
      </c>
      <c r="F15" s="7">
        <f t="shared" si="4"/>
        <v>0</v>
      </c>
      <c r="G15" s="7">
        <f t="shared" si="4"/>
        <v>0</v>
      </c>
      <c r="H15" s="7">
        <f t="shared" si="4"/>
        <v>0</v>
      </c>
      <c r="I15" s="7">
        <f t="shared" si="4"/>
        <v>0</v>
      </c>
      <c r="J15">
        <f t="shared" si="5"/>
        <v>10</v>
      </c>
    </row>
    <row r="16" spans="1:10" x14ac:dyDescent="0.3">
      <c r="A16" s="3">
        <f t="shared" si="3"/>
        <v>46191</v>
      </c>
      <c r="B16" s="7">
        <f t="shared" si="2"/>
        <v>0.32432432432432434</v>
      </c>
      <c r="C16" s="7">
        <f t="shared" si="4"/>
        <v>0.32</v>
      </c>
      <c r="D16" s="7">
        <f t="shared" si="4"/>
        <v>0.18181818181818182</v>
      </c>
      <c r="E16" s="7">
        <f t="shared" si="4"/>
        <v>0.16666666666666666</v>
      </c>
      <c r="F16" s="7">
        <f t="shared" si="4"/>
        <v>0</v>
      </c>
      <c r="G16" s="7">
        <f t="shared" si="4"/>
        <v>0</v>
      </c>
      <c r="H16" s="7">
        <f t="shared" si="4"/>
        <v>0</v>
      </c>
      <c r="I16" s="7">
        <f t="shared" si="4"/>
        <v>0</v>
      </c>
      <c r="J16">
        <f t="shared" si="5"/>
        <v>10</v>
      </c>
    </row>
    <row r="17" spans="1:10" x14ac:dyDescent="0.3">
      <c r="A17" s="3">
        <f t="shared" si="3"/>
        <v>46192</v>
      </c>
      <c r="B17" s="7">
        <f t="shared" si="2"/>
        <v>0.3783783783783784</v>
      </c>
      <c r="C17" s="7">
        <f t="shared" si="4"/>
        <v>0.4</v>
      </c>
      <c r="D17" s="7">
        <f t="shared" si="4"/>
        <v>0.21818181818181817</v>
      </c>
      <c r="E17" s="7">
        <f t="shared" si="4"/>
        <v>0.20833333333333334</v>
      </c>
      <c r="F17" s="7">
        <f t="shared" si="4"/>
        <v>0</v>
      </c>
      <c r="G17" s="7">
        <f t="shared" si="4"/>
        <v>0</v>
      </c>
      <c r="H17" s="7">
        <f t="shared" si="4"/>
        <v>0</v>
      </c>
      <c r="I17" s="7">
        <f t="shared" si="4"/>
        <v>0</v>
      </c>
      <c r="J17">
        <f t="shared" si="5"/>
        <v>10</v>
      </c>
    </row>
    <row r="18" spans="1:10" x14ac:dyDescent="0.3">
      <c r="A18" s="3">
        <f t="shared" si="3"/>
        <v>46195</v>
      </c>
      <c r="B18" s="7">
        <f t="shared" si="2"/>
        <v>0.43243243243243246</v>
      </c>
      <c r="C18" s="7">
        <f t="shared" si="4"/>
        <v>0.48</v>
      </c>
      <c r="D18" s="7">
        <f t="shared" si="4"/>
        <v>0.25454545454545452</v>
      </c>
      <c r="E18" s="7">
        <f t="shared" si="4"/>
        <v>0.25</v>
      </c>
      <c r="F18" s="7">
        <f t="shared" si="4"/>
        <v>0</v>
      </c>
      <c r="G18" s="7">
        <f t="shared" si="4"/>
        <v>0</v>
      </c>
      <c r="H18" s="7">
        <f t="shared" si="4"/>
        <v>0</v>
      </c>
      <c r="I18" s="7">
        <f t="shared" si="4"/>
        <v>0</v>
      </c>
      <c r="J18">
        <f t="shared" si="5"/>
        <v>9.9999999999999982</v>
      </c>
    </row>
    <row r="19" spans="1:10" x14ac:dyDescent="0.3">
      <c r="A19" s="3">
        <f t="shared" si="3"/>
        <v>46196</v>
      </c>
      <c r="B19" s="7">
        <f t="shared" si="2"/>
        <v>0.48648648648648651</v>
      </c>
      <c r="C19" s="7">
        <f t="shared" si="4"/>
        <v>0.56000000000000005</v>
      </c>
      <c r="D19" s="7">
        <f t="shared" si="4"/>
        <v>0.29090909090909089</v>
      </c>
      <c r="E19" s="7">
        <f t="shared" si="4"/>
        <v>0.29166666666666669</v>
      </c>
      <c r="F19" s="7">
        <f t="shared" si="4"/>
        <v>0</v>
      </c>
      <c r="G19" s="7">
        <f t="shared" si="4"/>
        <v>0</v>
      </c>
      <c r="H19" s="7">
        <f t="shared" si="4"/>
        <v>0</v>
      </c>
      <c r="I19" s="7">
        <f t="shared" si="4"/>
        <v>0</v>
      </c>
      <c r="J19">
        <f t="shared" si="5"/>
        <v>10.000000000000004</v>
      </c>
    </row>
    <row r="20" spans="1:10" x14ac:dyDescent="0.3">
      <c r="A20" s="3">
        <f t="shared" si="3"/>
        <v>46197</v>
      </c>
      <c r="B20" s="7">
        <f t="shared" si="2"/>
        <v>0.54054054054054057</v>
      </c>
      <c r="C20" s="7">
        <f t="shared" si="4"/>
        <v>0.64</v>
      </c>
      <c r="D20" s="7">
        <f t="shared" si="4"/>
        <v>0.32727272727272727</v>
      </c>
      <c r="E20" s="7">
        <f t="shared" si="4"/>
        <v>0.33333333333333331</v>
      </c>
      <c r="F20" s="7">
        <f t="shared" si="4"/>
        <v>0</v>
      </c>
      <c r="G20" s="7">
        <f t="shared" si="4"/>
        <v>0</v>
      </c>
      <c r="H20" s="7">
        <f t="shared" si="4"/>
        <v>0</v>
      </c>
      <c r="I20" s="7">
        <f t="shared" si="4"/>
        <v>0</v>
      </c>
      <c r="J20">
        <f t="shared" si="5"/>
        <v>9.9999999999999982</v>
      </c>
    </row>
    <row r="21" spans="1:10" x14ac:dyDescent="0.3">
      <c r="A21" s="3">
        <f t="shared" si="3"/>
        <v>46198</v>
      </c>
      <c r="B21" s="7">
        <f t="shared" si="2"/>
        <v>0.59459459459459463</v>
      </c>
      <c r="C21" s="7">
        <f t="shared" si="4"/>
        <v>0.72</v>
      </c>
      <c r="D21" s="7">
        <f t="shared" si="4"/>
        <v>0.36363636363636365</v>
      </c>
      <c r="E21" s="7">
        <f t="shared" si="4"/>
        <v>0.375</v>
      </c>
      <c r="F21" s="7">
        <f t="shared" si="4"/>
        <v>0</v>
      </c>
      <c r="G21" s="7">
        <f t="shared" si="4"/>
        <v>0</v>
      </c>
      <c r="H21" s="7">
        <f t="shared" si="4"/>
        <v>0</v>
      </c>
      <c r="I21" s="7">
        <f t="shared" si="4"/>
        <v>0</v>
      </c>
      <c r="J21">
        <f t="shared" si="5"/>
        <v>10</v>
      </c>
    </row>
    <row r="22" spans="1:10" x14ac:dyDescent="0.3">
      <c r="A22" s="3">
        <f t="shared" si="3"/>
        <v>46199</v>
      </c>
      <c r="B22" s="7">
        <f t="shared" si="2"/>
        <v>0.64864864864864868</v>
      </c>
      <c r="C22" s="7">
        <f t="shared" si="4"/>
        <v>0.8</v>
      </c>
      <c r="D22" s="7">
        <f t="shared" si="4"/>
        <v>0.4</v>
      </c>
      <c r="E22" s="7">
        <f t="shared" si="4"/>
        <v>0.41666666666666669</v>
      </c>
      <c r="F22" s="7">
        <f t="shared" si="4"/>
        <v>0</v>
      </c>
      <c r="G22" s="7">
        <f t="shared" si="4"/>
        <v>0</v>
      </c>
      <c r="H22" s="7">
        <f t="shared" si="4"/>
        <v>0</v>
      </c>
      <c r="I22" s="7">
        <f t="shared" si="4"/>
        <v>0</v>
      </c>
      <c r="J22">
        <f t="shared" si="5"/>
        <v>10.000000000000004</v>
      </c>
    </row>
    <row r="23" spans="1:10" x14ac:dyDescent="0.3">
      <c r="A23" s="3">
        <f t="shared" si="3"/>
        <v>46202</v>
      </c>
      <c r="B23" s="7">
        <f t="shared" si="2"/>
        <v>0.70270270270270274</v>
      </c>
      <c r="C23" s="7">
        <f t="shared" si="4"/>
        <v>0.88</v>
      </c>
      <c r="D23" s="7">
        <f t="shared" si="4"/>
        <v>0.43636363636363634</v>
      </c>
      <c r="E23" s="7">
        <f t="shared" si="4"/>
        <v>0.45833333333333331</v>
      </c>
      <c r="F23" s="7">
        <f t="shared" si="4"/>
        <v>0</v>
      </c>
      <c r="G23" s="7">
        <f t="shared" si="4"/>
        <v>0</v>
      </c>
      <c r="H23" s="7">
        <f t="shared" si="4"/>
        <v>0</v>
      </c>
      <c r="I23" s="7">
        <f t="shared" si="4"/>
        <v>0</v>
      </c>
      <c r="J23">
        <f t="shared" si="5"/>
        <v>9.9999999999999947</v>
      </c>
    </row>
    <row r="24" spans="1:10" x14ac:dyDescent="0.3">
      <c r="A24" s="3">
        <f t="shared" si="3"/>
        <v>46203</v>
      </c>
      <c r="B24" s="7">
        <f t="shared" si="2"/>
        <v>0.7567567567567568</v>
      </c>
      <c r="C24" s="7">
        <f t="shared" si="4"/>
        <v>0.96</v>
      </c>
      <c r="D24" s="7">
        <f t="shared" si="4"/>
        <v>0.47272727272727272</v>
      </c>
      <c r="E24" s="7">
        <f t="shared" si="4"/>
        <v>0.5</v>
      </c>
      <c r="F24" s="7">
        <f t="shared" si="4"/>
        <v>0</v>
      </c>
      <c r="G24" s="7">
        <f t="shared" si="4"/>
        <v>0</v>
      </c>
      <c r="H24" s="7">
        <f t="shared" si="4"/>
        <v>0</v>
      </c>
      <c r="I24" s="7">
        <f t="shared" si="4"/>
        <v>0</v>
      </c>
      <c r="J24">
        <f t="shared" si="5"/>
        <v>10</v>
      </c>
    </row>
    <row r="25" spans="1:10" x14ac:dyDescent="0.3">
      <c r="A25" s="3">
        <f t="shared" si="3"/>
        <v>46204</v>
      </c>
      <c r="B25" s="7">
        <f t="shared" si="2"/>
        <v>0.81081081081081086</v>
      </c>
      <c r="C25" s="7">
        <f t="shared" si="4"/>
        <v>1</v>
      </c>
      <c r="D25" s="7">
        <f t="shared" si="4"/>
        <v>0.50909090909090904</v>
      </c>
      <c r="E25" s="7">
        <f t="shared" si="4"/>
        <v>0.54166666666666663</v>
      </c>
      <c r="F25" s="7">
        <f t="shared" si="4"/>
        <v>1.171875E-2</v>
      </c>
      <c r="G25" s="7">
        <f t="shared" si="4"/>
        <v>0</v>
      </c>
      <c r="H25" s="7">
        <f t="shared" si="4"/>
        <v>0</v>
      </c>
      <c r="I25" s="7">
        <f t="shared" si="4"/>
        <v>0</v>
      </c>
      <c r="J25">
        <f t="shared" si="5"/>
        <v>11.999999999999996</v>
      </c>
    </row>
    <row r="26" spans="1:10" x14ac:dyDescent="0.3">
      <c r="A26" s="3">
        <f t="shared" si="3"/>
        <v>46205</v>
      </c>
      <c r="B26" s="7">
        <f t="shared" si="2"/>
        <v>0.86486486486486491</v>
      </c>
      <c r="C26" s="7">
        <f t="shared" si="4"/>
        <v>0</v>
      </c>
      <c r="D26" s="7">
        <f t="shared" si="4"/>
        <v>0.54545454545454541</v>
      </c>
      <c r="E26" s="7">
        <f t="shared" si="4"/>
        <v>0.58333333333333337</v>
      </c>
      <c r="F26" s="7">
        <f t="shared" si="4"/>
        <v>2.34375E-2</v>
      </c>
      <c r="G26" s="7">
        <f t="shared" si="4"/>
        <v>6.1538461538461542E-2</v>
      </c>
      <c r="H26" s="7">
        <f t="shared" si="4"/>
        <v>0</v>
      </c>
      <c r="I26" s="7">
        <f t="shared" si="4"/>
        <v>0</v>
      </c>
      <c r="J26">
        <f t="shared" si="5"/>
        <v>15.000000000000004</v>
      </c>
    </row>
    <row r="27" spans="1:10" x14ac:dyDescent="0.3">
      <c r="A27" s="3">
        <f t="shared" si="3"/>
        <v>46206</v>
      </c>
      <c r="B27" s="7">
        <f t="shared" si="2"/>
        <v>0.91891891891891897</v>
      </c>
      <c r="C27" s="7">
        <f t="shared" si="2"/>
        <v>0</v>
      </c>
      <c r="D27" s="7">
        <f t="shared" si="2"/>
        <v>0.58181818181818179</v>
      </c>
      <c r="E27" s="7">
        <f t="shared" si="2"/>
        <v>0.625</v>
      </c>
      <c r="F27" s="7">
        <f t="shared" si="2"/>
        <v>3.515625E-2</v>
      </c>
      <c r="G27" s="7">
        <f t="shared" si="2"/>
        <v>0.12307692307692308</v>
      </c>
      <c r="H27" s="7">
        <f t="shared" si="2"/>
        <v>0</v>
      </c>
      <c r="I27" s="7">
        <f t="shared" si="2"/>
        <v>0</v>
      </c>
      <c r="J27">
        <f t="shared" si="5"/>
        <v>15</v>
      </c>
    </row>
    <row r="28" spans="1:10" x14ac:dyDescent="0.3">
      <c r="A28" s="3">
        <f t="shared" si="3"/>
        <v>46209</v>
      </c>
      <c r="B28" s="7">
        <f t="shared" si="2"/>
        <v>0.97297297297297303</v>
      </c>
      <c r="C28" s="7">
        <f t="shared" si="2"/>
        <v>0</v>
      </c>
      <c r="D28" s="7">
        <f t="shared" si="2"/>
        <v>0.61818181818181817</v>
      </c>
      <c r="E28" s="7">
        <f t="shared" si="2"/>
        <v>0.66666666666666663</v>
      </c>
      <c r="F28" s="7">
        <f t="shared" si="2"/>
        <v>4.6875E-2</v>
      </c>
      <c r="G28" s="7">
        <f t="shared" si="2"/>
        <v>0.18461538461538463</v>
      </c>
      <c r="H28" s="7">
        <f t="shared" si="2"/>
        <v>9.8360655737704916E-2</v>
      </c>
      <c r="I28" s="7">
        <f t="shared" si="2"/>
        <v>0</v>
      </c>
      <c r="J28">
        <f t="shared" si="5"/>
        <v>27</v>
      </c>
    </row>
    <row r="29" spans="1:10" x14ac:dyDescent="0.3">
      <c r="A29" s="3">
        <f t="shared" si="3"/>
        <v>46210</v>
      </c>
      <c r="B29" s="7">
        <f t="shared" si="2"/>
        <v>1</v>
      </c>
      <c r="C29" s="7">
        <f t="shared" si="2"/>
        <v>0</v>
      </c>
      <c r="D29" s="7">
        <f t="shared" si="2"/>
        <v>0.65454545454545454</v>
      </c>
      <c r="E29" s="7">
        <f t="shared" si="2"/>
        <v>0.70833333333333337</v>
      </c>
      <c r="F29" s="7">
        <f t="shared" si="2"/>
        <v>5.859375E-2</v>
      </c>
      <c r="G29" s="7">
        <f t="shared" si="2"/>
        <v>0.24615384615384617</v>
      </c>
      <c r="H29" s="7">
        <f t="shared" si="2"/>
        <v>0.19672131147540983</v>
      </c>
      <c r="I29" s="7">
        <f t="shared" si="2"/>
        <v>0</v>
      </c>
      <c r="J29">
        <f t="shared" si="5"/>
        <v>25</v>
      </c>
    </row>
    <row r="30" spans="1:10" hidden="1" x14ac:dyDescent="0.3">
      <c r="A30" s="3">
        <f t="shared" si="3"/>
        <v>46211</v>
      </c>
      <c r="B30" s="7">
        <f t="shared" si="2"/>
        <v>0</v>
      </c>
      <c r="C30" s="7">
        <f t="shared" si="2"/>
        <v>0</v>
      </c>
      <c r="D30" s="7">
        <f t="shared" si="2"/>
        <v>0.69090909090909092</v>
      </c>
      <c r="E30" s="7">
        <f t="shared" si="2"/>
        <v>0.75</v>
      </c>
      <c r="F30" s="7">
        <f t="shared" si="2"/>
        <v>7.03125E-2</v>
      </c>
      <c r="G30" s="7">
        <f t="shared" si="2"/>
        <v>0.30769230769230771</v>
      </c>
      <c r="H30" s="7">
        <f t="shared" si="2"/>
        <v>0.29508196721311475</v>
      </c>
      <c r="I30" s="7">
        <f t="shared" si="2"/>
        <v>0</v>
      </c>
      <c r="J30">
        <f t="shared" si="5"/>
        <v>23</v>
      </c>
    </row>
    <row r="31" spans="1:10" hidden="1" x14ac:dyDescent="0.3">
      <c r="A31" s="3">
        <f t="shared" si="3"/>
        <v>46212</v>
      </c>
      <c r="B31" s="7">
        <f t="shared" si="2"/>
        <v>0</v>
      </c>
      <c r="C31" s="7">
        <f t="shared" si="2"/>
        <v>0</v>
      </c>
      <c r="D31" s="7">
        <f t="shared" si="2"/>
        <v>0.72727272727272729</v>
      </c>
      <c r="E31" s="7">
        <f t="shared" si="2"/>
        <v>0.79166666666666663</v>
      </c>
      <c r="F31" s="7">
        <f t="shared" si="2"/>
        <v>8.203125E-2</v>
      </c>
      <c r="G31" s="7">
        <f t="shared" si="2"/>
        <v>0.36923076923076925</v>
      </c>
      <c r="H31" s="7">
        <f t="shared" si="2"/>
        <v>0.39344262295081966</v>
      </c>
      <c r="I31" s="7">
        <f t="shared" si="2"/>
        <v>0</v>
      </c>
      <c r="J31">
        <f t="shared" si="5"/>
        <v>23</v>
      </c>
    </row>
    <row r="32" spans="1:10" hidden="1" x14ac:dyDescent="0.3">
      <c r="A32" s="3">
        <f t="shared" si="3"/>
        <v>46213</v>
      </c>
      <c r="B32" s="7">
        <f t="shared" si="2"/>
        <v>0</v>
      </c>
      <c r="C32" s="7">
        <f t="shared" si="2"/>
        <v>0</v>
      </c>
      <c r="D32" s="7">
        <f t="shared" si="2"/>
        <v>0.76363636363636367</v>
      </c>
      <c r="E32" s="7">
        <f t="shared" si="2"/>
        <v>0.83333333333333337</v>
      </c>
      <c r="F32" s="7">
        <f t="shared" si="2"/>
        <v>9.375E-2</v>
      </c>
      <c r="G32" s="7">
        <f t="shared" si="2"/>
        <v>0.43076923076923079</v>
      </c>
      <c r="H32" s="7">
        <f t="shared" si="2"/>
        <v>0.49180327868852458</v>
      </c>
      <c r="I32" s="7">
        <f t="shared" si="2"/>
        <v>0</v>
      </c>
      <c r="J32">
        <f t="shared" si="5"/>
        <v>23.000000000000004</v>
      </c>
    </row>
    <row r="33" spans="1:10" hidden="1" x14ac:dyDescent="0.3">
      <c r="A33" s="3">
        <f t="shared" si="3"/>
        <v>46216</v>
      </c>
      <c r="B33" s="7">
        <f t="shared" si="2"/>
        <v>0</v>
      </c>
      <c r="C33" s="7">
        <f t="shared" si="2"/>
        <v>0</v>
      </c>
      <c r="D33" s="7">
        <f t="shared" si="2"/>
        <v>0.8</v>
      </c>
      <c r="E33" s="7">
        <f t="shared" si="2"/>
        <v>0.875</v>
      </c>
      <c r="F33" s="7">
        <f t="shared" si="2"/>
        <v>0.10546875</v>
      </c>
      <c r="G33" s="7">
        <f t="shared" si="2"/>
        <v>0.49230769230769234</v>
      </c>
      <c r="H33" s="7">
        <f t="shared" si="2"/>
        <v>0.5901639344262295</v>
      </c>
      <c r="I33" s="7">
        <f t="shared" si="2"/>
        <v>0</v>
      </c>
      <c r="J33">
        <f t="shared" si="5"/>
        <v>23</v>
      </c>
    </row>
    <row r="34" spans="1:10" hidden="1" x14ac:dyDescent="0.3">
      <c r="A34" s="3">
        <f t="shared" si="3"/>
        <v>46217</v>
      </c>
      <c r="B34" s="7">
        <f t="shared" si="2"/>
        <v>0</v>
      </c>
      <c r="C34" s="7">
        <f t="shared" si="2"/>
        <v>0</v>
      </c>
      <c r="D34" s="7">
        <f t="shared" si="2"/>
        <v>0.83636363636363631</v>
      </c>
      <c r="E34" s="7">
        <f t="shared" si="2"/>
        <v>0.91666666666666663</v>
      </c>
      <c r="F34" s="7">
        <f t="shared" si="2"/>
        <v>0.1171875</v>
      </c>
      <c r="G34" s="7">
        <f t="shared" si="2"/>
        <v>0.55384615384615388</v>
      </c>
      <c r="H34" s="7">
        <f t="shared" si="2"/>
        <v>0.68852459016393441</v>
      </c>
      <c r="I34" s="7">
        <f t="shared" si="2"/>
        <v>0</v>
      </c>
      <c r="J34">
        <f t="shared" si="5"/>
        <v>22.999999999999993</v>
      </c>
    </row>
    <row r="35" spans="1:10" hidden="1" x14ac:dyDescent="0.3">
      <c r="A35" s="3">
        <f t="shared" si="3"/>
        <v>46218</v>
      </c>
      <c r="B35" s="7">
        <f t="shared" si="2"/>
        <v>0</v>
      </c>
      <c r="C35" s="7">
        <f t="shared" si="2"/>
        <v>0</v>
      </c>
      <c r="D35" s="7">
        <f t="shared" si="2"/>
        <v>0.87272727272727268</v>
      </c>
      <c r="E35" s="7">
        <f t="shared" si="2"/>
        <v>0.95833333333333337</v>
      </c>
      <c r="F35" s="7">
        <f t="shared" si="2"/>
        <v>0.12890625</v>
      </c>
      <c r="G35" s="7">
        <f t="shared" si="2"/>
        <v>0.61538461538461542</v>
      </c>
      <c r="H35" s="7">
        <f t="shared" si="2"/>
        <v>0.78688524590163933</v>
      </c>
      <c r="I35" s="7">
        <f t="shared" si="2"/>
        <v>0</v>
      </c>
      <c r="J35">
        <f t="shared" si="5"/>
        <v>23.000000000000004</v>
      </c>
    </row>
    <row r="36" spans="1:10" hidden="1" x14ac:dyDescent="0.3">
      <c r="A36" s="3">
        <f t="shared" si="3"/>
        <v>46219</v>
      </c>
      <c r="B36" s="7">
        <f t="shared" si="2"/>
        <v>0</v>
      </c>
      <c r="C36" s="7">
        <f t="shared" si="2"/>
        <v>0</v>
      </c>
      <c r="D36" s="7">
        <f t="shared" si="2"/>
        <v>0.90909090909090906</v>
      </c>
      <c r="E36" s="7">
        <f t="shared" si="2"/>
        <v>1</v>
      </c>
      <c r="F36" s="7">
        <f t="shared" si="2"/>
        <v>0.140625</v>
      </c>
      <c r="G36" s="7">
        <f t="shared" si="2"/>
        <v>0.67692307692307696</v>
      </c>
      <c r="H36" s="7">
        <f t="shared" si="2"/>
        <v>0.88524590163934425</v>
      </c>
      <c r="I36" s="7">
        <f t="shared" si="2"/>
        <v>0</v>
      </c>
      <c r="J36">
        <f t="shared" si="5"/>
        <v>23</v>
      </c>
    </row>
    <row r="37" spans="1:10" hidden="1" x14ac:dyDescent="0.3">
      <c r="A37" s="3">
        <f t="shared" si="3"/>
        <v>46220</v>
      </c>
      <c r="B37" s="7">
        <f t="shared" si="2"/>
        <v>0</v>
      </c>
      <c r="C37" s="7">
        <f t="shared" si="2"/>
        <v>0</v>
      </c>
      <c r="D37" s="7">
        <f t="shared" si="2"/>
        <v>0.94545454545454544</v>
      </c>
      <c r="E37" s="7">
        <f t="shared" si="2"/>
        <v>0</v>
      </c>
      <c r="F37" s="7">
        <f t="shared" si="2"/>
        <v>0.15234375</v>
      </c>
      <c r="G37" s="7">
        <f t="shared" si="2"/>
        <v>0.7384615384615385</v>
      </c>
      <c r="H37" s="7">
        <f t="shared" si="2"/>
        <v>0.98360655737704916</v>
      </c>
      <c r="I37" s="7">
        <f t="shared" si="2"/>
        <v>0</v>
      </c>
      <c r="J37">
        <f t="shared" si="5"/>
        <v>21</v>
      </c>
    </row>
    <row r="38" spans="1:10" hidden="1" x14ac:dyDescent="0.3">
      <c r="A38" s="3">
        <f t="shared" si="3"/>
        <v>46223</v>
      </c>
      <c r="B38" s="7">
        <f t="shared" si="2"/>
        <v>0</v>
      </c>
      <c r="C38" s="7">
        <f t="shared" si="2"/>
        <v>0</v>
      </c>
      <c r="D38" s="7">
        <f t="shared" si="2"/>
        <v>0.98181818181818181</v>
      </c>
      <c r="E38" s="7">
        <f t="shared" si="2"/>
        <v>0</v>
      </c>
      <c r="F38" s="7">
        <f t="shared" si="2"/>
        <v>0.1640625</v>
      </c>
      <c r="G38" s="7">
        <f t="shared" si="2"/>
        <v>0.8</v>
      </c>
      <c r="H38" s="7">
        <f t="shared" si="2"/>
        <v>1</v>
      </c>
      <c r="I38" s="7">
        <f t="shared" si="2"/>
        <v>0</v>
      </c>
      <c r="J38">
        <f t="shared" si="5"/>
        <v>11.000000000000002</v>
      </c>
    </row>
    <row r="39" spans="1:10" hidden="1" x14ac:dyDescent="0.3">
      <c r="A39" s="3">
        <f t="shared" si="3"/>
        <v>46224</v>
      </c>
      <c r="B39" s="7">
        <f t="shared" si="2"/>
        <v>0</v>
      </c>
      <c r="C39" s="7">
        <f t="shared" si="2"/>
        <v>0</v>
      </c>
      <c r="D39" s="7">
        <f t="shared" si="2"/>
        <v>1</v>
      </c>
      <c r="E39" s="7">
        <f t="shared" si="2"/>
        <v>0</v>
      </c>
      <c r="F39" s="7">
        <f t="shared" si="2"/>
        <v>0.17578125</v>
      </c>
      <c r="G39" s="7">
        <f t="shared" si="2"/>
        <v>0.86153846153846159</v>
      </c>
      <c r="H39" s="7">
        <f t="shared" si="2"/>
        <v>0</v>
      </c>
      <c r="I39" s="7">
        <f t="shared" si="2"/>
        <v>0</v>
      </c>
      <c r="J39">
        <f t="shared" si="5"/>
        <v>8</v>
      </c>
    </row>
    <row r="40" spans="1:10" hidden="1" x14ac:dyDescent="0.3">
      <c r="A40" s="3">
        <f t="shared" si="3"/>
        <v>46225</v>
      </c>
      <c r="B40" s="7">
        <f t="shared" si="2"/>
        <v>0</v>
      </c>
      <c r="C40" s="7">
        <f t="shared" si="2"/>
        <v>0</v>
      </c>
      <c r="D40" s="7">
        <f t="shared" si="2"/>
        <v>0</v>
      </c>
      <c r="E40" s="7">
        <f t="shared" si="2"/>
        <v>0</v>
      </c>
      <c r="F40" s="7">
        <f t="shared" si="2"/>
        <v>0.1875</v>
      </c>
      <c r="G40" s="7">
        <f t="shared" si="2"/>
        <v>0.92307692307692313</v>
      </c>
      <c r="H40" s="7">
        <f t="shared" si="2"/>
        <v>0</v>
      </c>
      <c r="I40" s="7">
        <f t="shared" si="2"/>
        <v>0</v>
      </c>
      <c r="J40">
        <f t="shared" si="5"/>
        <v>7</v>
      </c>
    </row>
    <row r="41" spans="1:10" hidden="1" x14ac:dyDescent="0.3">
      <c r="A41" s="3">
        <f t="shared" si="3"/>
        <v>46226</v>
      </c>
      <c r="B41" s="7">
        <f t="shared" si="2"/>
        <v>0</v>
      </c>
      <c r="C41" s="7">
        <f t="shared" si="2"/>
        <v>0</v>
      </c>
      <c r="D41" s="7">
        <f t="shared" si="2"/>
        <v>0</v>
      </c>
      <c r="E41" s="7">
        <f t="shared" si="2"/>
        <v>0</v>
      </c>
      <c r="F41" s="7">
        <f t="shared" si="2"/>
        <v>0.19921875</v>
      </c>
      <c r="G41" s="7">
        <f t="shared" si="2"/>
        <v>0.98461538461538467</v>
      </c>
      <c r="H41" s="7">
        <f t="shared" si="2"/>
        <v>0</v>
      </c>
      <c r="I41" s="7">
        <f t="shared" si="2"/>
        <v>0</v>
      </c>
      <c r="J41">
        <f t="shared" si="5"/>
        <v>7</v>
      </c>
    </row>
    <row r="42" spans="1:10" hidden="1" x14ac:dyDescent="0.3">
      <c r="A42" s="3">
        <f t="shared" si="3"/>
        <v>46227</v>
      </c>
      <c r="B42" s="7">
        <f t="shared" si="2"/>
        <v>0</v>
      </c>
      <c r="C42" s="7">
        <f t="shared" si="2"/>
        <v>0</v>
      </c>
      <c r="D42" s="7">
        <f t="shared" si="2"/>
        <v>0</v>
      </c>
      <c r="E42" s="7">
        <f t="shared" si="2"/>
        <v>0</v>
      </c>
      <c r="F42" s="7">
        <f t="shared" si="2"/>
        <v>0.2109375</v>
      </c>
      <c r="G42" s="7">
        <f t="shared" si="2"/>
        <v>1</v>
      </c>
      <c r="H42" s="7">
        <f t="shared" si="2"/>
        <v>0</v>
      </c>
      <c r="I42" s="7">
        <f t="shared" si="2"/>
        <v>0</v>
      </c>
      <c r="J42">
        <f t="shared" si="5"/>
        <v>3.9999999999999964</v>
      </c>
    </row>
    <row r="43" spans="1:10" hidden="1" x14ac:dyDescent="0.3">
      <c r="A43" s="3">
        <f t="shared" si="3"/>
        <v>46230</v>
      </c>
      <c r="B43" s="7">
        <f t="shared" si="2"/>
        <v>0</v>
      </c>
      <c r="C43" s="7">
        <f t="shared" si="2"/>
        <v>0</v>
      </c>
      <c r="D43" s="7">
        <f t="shared" si="2"/>
        <v>0</v>
      </c>
      <c r="E43" s="7">
        <f t="shared" si="2"/>
        <v>0</v>
      </c>
      <c r="F43" s="7">
        <f t="shared" si="2"/>
        <v>0.22265625</v>
      </c>
      <c r="G43" s="7">
        <f t="shared" si="2"/>
        <v>0</v>
      </c>
      <c r="H43" s="7">
        <f t="shared" si="2"/>
        <v>0</v>
      </c>
      <c r="I43" s="7">
        <f t="shared" si="2"/>
        <v>0</v>
      </c>
      <c r="J43">
        <f t="shared" si="5"/>
        <v>3</v>
      </c>
    </row>
    <row r="44" spans="1:10" hidden="1" x14ac:dyDescent="0.3">
      <c r="A44" s="3">
        <f t="shared" si="3"/>
        <v>46231</v>
      </c>
      <c r="B44" s="7">
        <f t="shared" ref="B44:I60" si="6">IF(OR(B$8&lt;=0,$A44&lt;B$6),0,IF(B$8-IF(NETWORKDAYS(B$6,$A44,2)&lt;0,0,(NETWORKDAYS(B$6,$A44,2)-1)*B$9)&gt;B$9,(NETWORKDAYS(B$6,$A44,2))*B$9/B$8,IF(B$8-(NETWORKDAYS(B$6,$A44,2)-1)*B$9&gt;0,1,0)))</f>
        <v>0</v>
      </c>
      <c r="C44" s="7">
        <f t="shared" si="6"/>
        <v>0</v>
      </c>
      <c r="D44" s="7">
        <f t="shared" si="6"/>
        <v>0</v>
      </c>
      <c r="E44" s="7">
        <f t="shared" si="6"/>
        <v>0</v>
      </c>
      <c r="F44" s="7">
        <f t="shared" si="6"/>
        <v>0.234375</v>
      </c>
      <c r="G44" s="7">
        <f t="shared" si="6"/>
        <v>0</v>
      </c>
      <c r="H44" s="7">
        <f t="shared" si="6"/>
        <v>0</v>
      </c>
      <c r="I44" s="7">
        <f t="shared" si="6"/>
        <v>0</v>
      </c>
      <c r="J44">
        <f t="shared" si="5"/>
        <v>3</v>
      </c>
    </row>
    <row r="45" spans="1:10" hidden="1" x14ac:dyDescent="0.3">
      <c r="A45" s="3">
        <f t="shared" si="3"/>
        <v>46232</v>
      </c>
      <c r="B45" s="7">
        <f t="shared" si="6"/>
        <v>0</v>
      </c>
      <c r="C45" s="7">
        <f t="shared" si="6"/>
        <v>0</v>
      </c>
      <c r="D45" s="7">
        <f t="shared" si="6"/>
        <v>0</v>
      </c>
      <c r="E45" s="7">
        <f t="shared" si="6"/>
        <v>0</v>
      </c>
      <c r="F45" s="7">
        <f t="shared" si="6"/>
        <v>0.24609375</v>
      </c>
      <c r="G45" s="7">
        <f t="shared" si="6"/>
        <v>0</v>
      </c>
      <c r="H45" s="7">
        <f t="shared" si="6"/>
        <v>0</v>
      </c>
      <c r="I45" s="7">
        <f t="shared" si="6"/>
        <v>0</v>
      </c>
      <c r="J45">
        <f t="shared" si="5"/>
        <v>3</v>
      </c>
    </row>
    <row r="46" spans="1:10" hidden="1" x14ac:dyDescent="0.3">
      <c r="A46" s="3">
        <f t="shared" si="3"/>
        <v>46233</v>
      </c>
      <c r="B46" s="7">
        <f t="shared" si="6"/>
        <v>0</v>
      </c>
      <c r="C46" s="7">
        <f t="shared" si="6"/>
        <v>0</v>
      </c>
      <c r="D46" s="7">
        <f t="shared" si="6"/>
        <v>0</v>
      </c>
      <c r="E46" s="7">
        <f t="shared" si="6"/>
        <v>0</v>
      </c>
      <c r="F46" s="7">
        <f t="shared" si="6"/>
        <v>0.2578125</v>
      </c>
      <c r="G46" s="7">
        <f t="shared" si="6"/>
        <v>0</v>
      </c>
      <c r="H46" s="7">
        <f t="shared" si="6"/>
        <v>0</v>
      </c>
      <c r="I46" s="7">
        <f t="shared" si="6"/>
        <v>0</v>
      </c>
      <c r="J46">
        <f t="shared" si="5"/>
        <v>3</v>
      </c>
    </row>
    <row r="47" spans="1:10" hidden="1" x14ac:dyDescent="0.3">
      <c r="A47" s="3">
        <f t="shared" si="3"/>
        <v>46234</v>
      </c>
      <c r="B47" s="7">
        <f t="shared" si="6"/>
        <v>0</v>
      </c>
      <c r="C47" s="7">
        <f t="shared" si="6"/>
        <v>0</v>
      </c>
      <c r="D47" s="7">
        <f t="shared" si="6"/>
        <v>0</v>
      </c>
      <c r="E47" s="7">
        <f t="shared" si="6"/>
        <v>0</v>
      </c>
      <c r="F47" s="7">
        <f t="shared" si="6"/>
        <v>0.26953125</v>
      </c>
      <c r="G47" s="7">
        <f t="shared" si="6"/>
        <v>0</v>
      </c>
      <c r="H47" s="7">
        <f t="shared" si="6"/>
        <v>0</v>
      </c>
      <c r="I47" s="7">
        <f t="shared" si="6"/>
        <v>0</v>
      </c>
      <c r="J47">
        <f t="shared" si="5"/>
        <v>3</v>
      </c>
    </row>
    <row r="48" spans="1:10" hidden="1" x14ac:dyDescent="0.3">
      <c r="A48" s="3">
        <f t="shared" si="3"/>
        <v>46237</v>
      </c>
      <c r="B48" s="7">
        <f t="shared" si="6"/>
        <v>0</v>
      </c>
      <c r="C48" s="7">
        <f t="shared" si="6"/>
        <v>0</v>
      </c>
      <c r="D48" s="7">
        <f t="shared" si="6"/>
        <v>0</v>
      </c>
      <c r="E48" s="7">
        <f t="shared" si="6"/>
        <v>0</v>
      </c>
      <c r="F48" s="7">
        <f t="shared" si="6"/>
        <v>0.28125</v>
      </c>
      <c r="G48" s="7">
        <f t="shared" si="6"/>
        <v>0</v>
      </c>
      <c r="H48" s="7">
        <f t="shared" si="6"/>
        <v>0</v>
      </c>
      <c r="I48" s="7">
        <f t="shared" si="6"/>
        <v>0</v>
      </c>
      <c r="J48">
        <f t="shared" si="5"/>
        <v>3</v>
      </c>
    </row>
    <row r="49" spans="1:10" hidden="1" x14ac:dyDescent="0.3">
      <c r="A49" s="3">
        <f t="shared" si="3"/>
        <v>46238</v>
      </c>
      <c r="B49" s="7">
        <f t="shared" si="6"/>
        <v>0</v>
      </c>
      <c r="C49" s="7">
        <f t="shared" si="6"/>
        <v>0</v>
      </c>
      <c r="D49" s="7">
        <f t="shared" si="6"/>
        <v>0</v>
      </c>
      <c r="E49" s="7">
        <f t="shared" si="6"/>
        <v>0</v>
      </c>
      <c r="F49" s="7">
        <f t="shared" si="6"/>
        <v>0.29296875</v>
      </c>
      <c r="G49" s="7">
        <f t="shared" si="6"/>
        <v>0</v>
      </c>
      <c r="H49" s="7">
        <f t="shared" si="6"/>
        <v>0</v>
      </c>
      <c r="I49" s="7">
        <f t="shared" si="6"/>
        <v>0</v>
      </c>
      <c r="J49">
        <f t="shared" si="5"/>
        <v>3</v>
      </c>
    </row>
    <row r="50" spans="1:10" hidden="1" x14ac:dyDescent="0.3">
      <c r="A50" s="3">
        <f t="shared" si="3"/>
        <v>46239</v>
      </c>
      <c r="B50" s="7">
        <f t="shared" si="6"/>
        <v>0</v>
      </c>
      <c r="C50" s="7">
        <f t="shared" si="6"/>
        <v>0</v>
      </c>
      <c r="D50" s="7">
        <f t="shared" si="6"/>
        <v>0</v>
      </c>
      <c r="E50" s="7">
        <f t="shared" si="6"/>
        <v>0</v>
      </c>
      <c r="F50" s="7">
        <f t="shared" si="6"/>
        <v>0.3046875</v>
      </c>
      <c r="G50" s="7">
        <f t="shared" si="6"/>
        <v>0</v>
      </c>
      <c r="H50" s="7">
        <f t="shared" si="6"/>
        <v>0</v>
      </c>
      <c r="I50" s="7">
        <f t="shared" si="6"/>
        <v>0</v>
      </c>
      <c r="J50">
        <f t="shared" si="5"/>
        <v>3</v>
      </c>
    </row>
    <row r="51" spans="1:10" hidden="1" x14ac:dyDescent="0.3">
      <c r="A51" s="3">
        <f t="shared" si="3"/>
        <v>46240</v>
      </c>
      <c r="B51" s="7">
        <f t="shared" si="6"/>
        <v>0</v>
      </c>
      <c r="C51" s="7">
        <f t="shared" si="6"/>
        <v>0</v>
      </c>
      <c r="D51" s="7">
        <f t="shared" si="6"/>
        <v>0</v>
      </c>
      <c r="E51" s="7">
        <f t="shared" si="6"/>
        <v>0</v>
      </c>
      <c r="F51" s="7">
        <f t="shared" si="6"/>
        <v>0.31640625</v>
      </c>
      <c r="G51" s="7">
        <f t="shared" si="6"/>
        <v>0</v>
      </c>
      <c r="H51" s="7">
        <f t="shared" si="6"/>
        <v>0</v>
      </c>
      <c r="I51" s="7">
        <f t="shared" si="6"/>
        <v>0</v>
      </c>
      <c r="J51">
        <f t="shared" si="5"/>
        <v>3</v>
      </c>
    </row>
    <row r="52" spans="1:10" hidden="1" x14ac:dyDescent="0.3">
      <c r="A52" s="3">
        <f t="shared" si="3"/>
        <v>46241</v>
      </c>
      <c r="B52" s="7">
        <f t="shared" si="6"/>
        <v>0</v>
      </c>
      <c r="C52" s="7">
        <f t="shared" si="6"/>
        <v>0</v>
      </c>
      <c r="D52" s="7">
        <f t="shared" si="6"/>
        <v>0</v>
      </c>
      <c r="E52" s="7">
        <f t="shared" si="6"/>
        <v>0</v>
      </c>
      <c r="F52" s="7">
        <f t="shared" si="6"/>
        <v>0.328125</v>
      </c>
      <c r="G52" s="7">
        <f t="shared" si="6"/>
        <v>0</v>
      </c>
      <c r="H52" s="7">
        <f t="shared" si="6"/>
        <v>0</v>
      </c>
      <c r="I52" s="7">
        <f t="shared" si="6"/>
        <v>0</v>
      </c>
      <c r="J52">
        <f t="shared" si="5"/>
        <v>3</v>
      </c>
    </row>
    <row r="53" spans="1:10" hidden="1" x14ac:dyDescent="0.3">
      <c r="A53" s="3">
        <f t="shared" si="3"/>
        <v>46244</v>
      </c>
      <c r="B53" s="7">
        <f t="shared" si="6"/>
        <v>0</v>
      </c>
      <c r="C53" s="7">
        <f t="shared" si="6"/>
        <v>0</v>
      </c>
      <c r="D53" s="7">
        <f t="shared" si="6"/>
        <v>0</v>
      </c>
      <c r="E53" s="7">
        <f t="shared" si="6"/>
        <v>0</v>
      </c>
      <c r="F53" s="7">
        <f t="shared" si="6"/>
        <v>0.33984375</v>
      </c>
      <c r="G53" s="7">
        <f t="shared" si="6"/>
        <v>0</v>
      </c>
      <c r="H53" s="7">
        <f t="shared" si="6"/>
        <v>0</v>
      </c>
      <c r="I53" s="7">
        <f t="shared" si="6"/>
        <v>0</v>
      </c>
      <c r="J53">
        <f t="shared" si="5"/>
        <v>3</v>
      </c>
    </row>
    <row r="54" spans="1:10" hidden="1" x14ac:dyDescent="0.3">
      <c r="A54" s="3">
        <f t="shared" si="3"/>
        <v>46245</v>
      </c>
      <c r="B54" s="7">
        <f t="shared" si="6"/>
        <v>0</v>
      </c>
      <c r="C54" s="7">
        <f t="shared" si="6"/>
        <v>0</v>
      </c>
      <c r="D54" s="7">
        <f t="shared" si="6"/>
        <v>0</v>
      </c>
      <c r="E54" s="7">
        <f t="shared" si="6"/>
        <v>0</v>
      </c>
      <c r="F54" s="7">
        <f t="shared" si="6"/>
        <v>0.3515625</v>
      </c>
      <c r="G54" s="7">
        <f t="shared" si="6"/>
        <v>0</v>
      </c>
      <c r="H54" s="7">
        <f t="shared" si="6"/>
        <v>0</v>
      </c>
      <c r="I54" s="7">
        <f t="shared" si="6"/>
        <v>0</v>
      </c>
      <c r="J54">
        <f t="shared" si="5"/>
        <v>3</v>
      </c>
    </row>
    <row r="55" spans="1:10" hidden="1" x14ac:dyDescent="0.3">
      <c r="A55" s="3">
        <f t="shared" si="3"/>
        <v>46246</v>
      </c>
      <c r="B55" s="7">
        <f t="shared" si="6"/>
        <v>0</v>
      </c>
      <c r="C55" s="7">
        <f t="shared" si="6"/>
        <v>0</v>
      </c>
      <c r="D55" s="7">
        <f t="shared" si="6"/>
        <v>0</v>
      </c>
      <c r="E55" s="7">
        <f t="shared" si="6"/>
        <v>0</v>
      </c>
      <c r="F55" s="7">
        <f t="shared" si="6"/>
        <v>0.36328125</v>
      </c>
      <c r="G55" s="7">
        <f t="shared" si="6"/>
        <v>0</v>
      </c>
      <c r="H55" s="7">
        <f t="shared" si="6"/>
        <v>0</v>
      </c>
      <c r="I55" s="7">
        <f t="shared" si="6"/>
        <v>0</v>
      </c>
      <c r="J55">
        <f t="shared" si="5"/>
        <v>3</v>
      </c>
    </row>
    <row r="56" spans="1:10" x14ac:dyDescent="0.3">
      <c r="A56" s="3">
        <f t="shared" si="3"/>
        <v>46247</v>
      </c>
      <c r="B56" s="7">
        <f t="shared" si="6"/>
        <v>0</v>
      </c>
      <c r="C56" s="7">
        <f t="shared" si="6"/>
        <v>0</v>
      </c>
      <c r="D56" s="7">
        <f t="shared" si="6"/>
        <v>0</v>
      </c>
      <c r="E56" s="7">
        <f t="shared" si="6"/>
        <v>0</v>
      </c>
      <c r="F56" s="7">
        <f t="shared" si="6"/>
        <v>0.375</v>
      </c>
      <c r="G56" s="7">
        <f t="shared" si="6"/>
        <v>0</v>
      </c>
      <c r="H56" s="7">
        <f t="shared" si="6"/>
        <v>0</v>
      </c>
      <c r="I56" s="7">
        <f t="shared" si="6"/>
        <v>0</v>
      </c>
      <c r="J56">
        <f t="shared" si="5"/>
        <v>3</v>
      </c>
    </row>
    <row r="57" spans="1:10" x14ac:dyDescent="0.3">
      <c r="A57" s="3">
        <f t="shared" si="3"/>
        <v>46248</v>
      </c>
      <c r="B57" s="7">
        <f t="shared" si="6"/>
        <v>0</v>
      </c>
      <c r="C57" s="7">
        <f t="shared" si="6"/>
        <v>0</v>
      </c>
      <c r="D57" s="7">
        <f t="shared" si="6"/>
        <v>0</v>
      </c>
      <c r="E57" s="7">
        <f t="shared" si="6"/>
        <v>0</v>
      </c>
      <c r="F57" s="7">
        <f t="shared" si="6"/>
        <v>0.38671875</v>
      </c>
      <c r="G57" s="7">
        <f t="shared" si="6"/>
        <v>0</v>
      </c>
      <c r="H57" s="7">
        <f t="shared" si="6"/>
        <v>0</v>
      </c>
      <c r="I57" s="7">
        <f t="shared" si="6"/>
        <v>0</v>
      </c>
      <c r="J57">
        <f t="shared" si="5"/>
        <v>3</v>
      </c>
    </row>
    <row r="58" spans="1:10" x14ac:dyDescent="0.3">
      <c r="A58" s="3">
        <f t="shared" si="3"/>
        <v>46251</v>
      </c>
      <c r="B58" s="7">
        <f t="shared" si="6"/>
        <v>0</v>
      </c>
      <c r="C58" s="7">
        <f t="shared" si="6"/>
        <v>0</v>
      </c>
      <c r="D58" s="7">
        <f t="shared" si="6"/>
        <v>0</v>
      </c>
      <c r="E58" s="7">
        <f t="shared" si="6"/>
        <v>0</v>
      </c>
      <c r="F58" s="7">
        <f t="shared" si="6"/>
        <v>0.3984375</v>
      </c>
      <c r="G58" s="7">
        <f t="shared" si="6"/>
        <v>0</v>
      </c>
      <c r="H58" s="7">
        <f t="shared" si="6"/>
        <v>0</v>
      </c>
      <c r="I58" s="7">
        <f t="shared" si="6"/>
        <v>0</v>
      </c>
      <c r="J58">
        <f t="shared" si="5"/>
        <v>3</v>
      </c>
    </row>
    <row r="59" spans="1:10" x14ac:dyDescent="0.3">
      <c r="A59" s="3">
        <f t="shared" si="3"/>
        <v>46252</v>
      </c>
      <c r="B59" s="7">
        <f t="shared" si="6"/>
        <v>0</v>
      </c>
      <c r="C59" s="7">
        <f t="shared" si="6"/>
        <v>0</v>
      </c>
      <c r="D59" s="7">
        <f t="shared" si="6"/>
        <v>0</v>
      </c>
      <c r="E59" s="7">
        <f t="shared" si="6"/>
        <v>0</v>
      </c>
      <c r="F59" s="7">
        <f t="shared" si="6"/>
        <v>0.41015625</v>
      </c>
      <c r="G59" s="7">
        <f t="shared" si="6"/>
        <v>0</v>
      </c>
      <c r="H59" s="7">
        <f t="shared" si="6"/>
        <v>0</v>
      </c>
      <c r="I59" s="7">
        <f t="shared" si="6"/>
        <v>0</v>
      </c>
      <c r="J59">
        <f t="shared" si="5"/>
        <v>3</v>
      </c>
    </row>
    <row r="60" spans="1:10" x14ac:dyDescent="0.3">
      <c r="A60" s="3">
        <f t="shared" si="3"/>
        <v>46253</v>
      </c>
      <c r="B60" s="7">
        <f t="shared" si="6"/>
        <v>0</v>
      </c>
      <c r="C60" s="7">
        <f t="shared" si="6"/>
        <v>0</v>
      </c>
      <c r="D60" s="7">
        <f t="shared" si="6"/>
        <v>0</v>
      </c>
      <c r="E60" s="7">
        <f t="shared" si="6"/>
        <v>0</v>
      </c>
      <c r="F60" s="7">
        <f t="shared" si="6"/>
        <v>0.421875</v>
      </c>
      <c r="G60" s="7">
        <f t="shared" si="6"/>
        <v>0</v>
      </c>
      <c r="H60" s="7">
        <f t="shared" si="6"/>
        <v>0</v>
      </c>
      <c r="I60" s="7">
        <f t="shared" si="6"/>
        <v>0</v>
      </c>
      <c r="J60">
        <f t="shared" si="5"/>
        <v>3</v>
      </c>
    </row>
    <row r="61" spans="1:10" x14ac:dyDescent="0.3">
      <c r="B61" s="6"/>
    </row>
  </sheetData>
  <conditionalFormatting sqref="B10:I10">
    <cfRule type="expression" dxfId="0" priority="1">
      <formula>B10&lt;0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Cover</vt:lpstr>
      <vt:lpstr>Quelldaten</vt:lpstr>
      <vt:lpstr>Terminplanung</vt:lpstr>
      <vt:lpstr>Aktuelles_Datum</vt:lpstr>
      <vt:lpstr>Offset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2013-06-17T05:39:53Z</dcterms:created>
  <dcterms:modified xsi:type="dcterms:W3CDTF">2026-06-09T07:23:39Z</dcterms:modified>
</cp:coreProperties>
</file>