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8C6A01B9-CF7F-4551-B543-25228827692F}" xr6:coauthVersionLast="47" xr6:coauthVersionMax="47" xr10:uidLastSave="{00000000-0000-0000-0000-000000000000}"/>
  <bookViews>
    <workbookView xWindow="-19365" yWindow="-6885" windowWidth="16005" windowHeight="12570" xr2:uid="{00000000-000D-0000-FFFF-FFFF00000000}"/>
  </bookViews>
  <sheets>
    <sheet name="Cover" sheetId="8" r:id="rId1"/>
    <sheet name="Quelldaten" sheetId="9" r:id="rId2"/>
    <sheet name="Kapazitätsplanung" sheetId="1" r:id="rId3"/>
  </sheets>
  <externalReferences>
    <externalReference r:id="rId4"/>
  </externalReferences>
  <definedNames>
    <definedName name="Aktuelles_Datum">Kapazitätsplanung!$B$3</definedName>
    <definedName name="Arbeitszeit">Kapazitätsplanung!$B$2</definedName>
    <definedName name="Beginn">Kapazitätsplanung!$B$8:$I$8</definedName>
    <definedName name="Dauer">Kapazitätsplanung!$B$10:$I$10</definedName>
    <definedName name="gelegentlich">[1]Marktanalyse!$C$2:$C$8</definedName>
    <definedName name="intensiv">[1]Marktanalyse!$B$2:$B$8</definedName>
    <definedName name="Kapazität">Kapazitätsplanung!$B$5</definedName>
    <definedName name="Offset">Kapazitätsplanung!$B$4</definedName>
    <definedName name="selten">[1]Marktanalyse!$D$2:$D$8</definedName>
    <definedName name="Stunden">Kapazitätsplanung!$B$9:$I$9</definedName>
    <definedName name="Zeitraum">Kapazitätsplanung!$A$11:$A$50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B10" i="1"/>
  <c r="B11" i="1" l="1"/>
  <c r="J9" i="1" l="1"/>
  <c r="J10" i="1" l="1"/>
  <c r="H11" i="1" l="1"/>
  <c r="C11" i="1"/>
  <c r="F11" i="1"/>
  <c r="I11" i="1"/>
  <c r="G11" i="1"/>
  <c r="D11" i="1"/>
  <c r="E11" i="1"/>
  <c r="B12" i="1"/>
  <c r="J11" i="1" l="1"/>
  <c r="K11" i="1" s="1"/>
  <c r="F12" i="1"/>
  <c r="G12" i="1"/>
  <c r="E12" i="1"/>
  <c r="H12" i="1"/>
  <c r="C12" i="1"/>
  <c r="I12" i="1"/>
  <c r="D12" i="1"/>
  <c r="J12" i="1" l="1"/>
  <c r="K12" i="1" s="1"/>
  <c r="C13" i="1"/>
  <c r="D13" i="1"/>
  <c r="E13" i="1"/>
  <c r="H13" i="1"/>
  <c r="I13" i="1"/>
  <c r="G13" i="1"/>
  <c r="F13" i="1"/>
  <c r="B13" i="1"/>
  <c r="J13" i="1" l="1"/>
  <c r="K13" i="1" s="1"/>
  <c r="G14" i="1"/>
  <c r="F14" i="1"/>
  <c r="C14" i="1"/>
  <c r="H14" i="1"/>
  <c r="B14" i="1"/>
  <c r="E14" i="1"/>
  <c r="D14" i="1"/>
  <c r="I14" i="1"/>
  <c r="J14" i="1" l="1"/>
  <c r="K14" i="1" s="1"/>
  <c r="I15" i="1"/>
  <c r="D15" i="1"/>
  <c r="H15" i="1"/>
  <c r="G15" i="1"/>
  <c r="C15" i="1"/>
  <c r="F15" i="1"/>
  <c r="B15" i="1"/>
  <c r="E15" i="1"/>
  <c r="F16" i="1" l="1"/>
  <c r="D16" i="1"/>
  <c r="I16" i="1"/>
  <c r="C16" i="1"/>
  <c r="E16" i="1"/>
  <c r="H16" i="1"/>
  <c r="G16" i="1"/>
  <c r="B16" i="1"/>
  <c r="J15" i="1"/>
  <c r="K15" i="1" s="1"/>
  <c r="G17" i="1" l="1"/>
  <c r="D17" i="1"/>
  <c r="H17" i="1"/>
  <c r="I17" i="1"/>
  <c r="C17" i="1"/>
  <c r="B17" i="1"/>
  <c r="F17" i="1"/>
  <c r="E17" i="1"/>
  <c r="J16" i="1"/>
  <c r="K16" i="1" s="1"/>
  <c r="J17" i="1" l="1"/>
  <c r="K17" i="1" s="1"/>
  <c r="E18" i="1"/>
  <c r="C18" i="1"/>
  <c r="H18" i="1"/>
  <c r="F18" i="1"/>
  <c r="I18" i="1"/>
  <c r="D18" i="1"/>
  <c r="G18" i="1"/>
  <c r="B18" i="1"/>
  <c r="I19" i="1" l="1"/>
  <c r="F19" i="1"/>
  <c r="G19" i="1"/>
  <c r="E19" i="1"/>
  <c r="C19" i="1"/>
  <c r="B19" i="1"/>
  <c r="D19" i="1"/>
  <c r="H19" i="1"/>
  <c r="J18" i="1"/>
  <c r="K18" i="1" s="1"/>
  <c r="J19" i="1" l="1"/>
  <c r="K19" i="1" s="1"/>
  <c r="G20" i="1"/>
  <c r="C20" i="1"/>
  <c r="F20" i="1"/>
  <c r="H20" i="1"/>
  <c r="D20" i="1"/>
  <c r="E20" i="1"/>
  <c r="I20" i="1"/>
  <c r="B20" i="1"/>
  <c r="J20" i="1" l="1"/>
  <c r="K20" i="1" s="1"/>
  <c r="E21" i="1"/>
  <c r="C21" i="1"/>
  <c r="I21" i="1"/>
  <c r="F21" i="1"/>
  <c r="B21" i="1"/>
  <c r="H21" i="1"/>
  <c r="D21" i="1"/>
  <c r="G21" i="1"/>
  <c r="D22" i="1" l="1"/>
  <c r="C22" i="1"/>
  <c r="G22" i="1"/>
  <c r="F22" i="1"/>
  <c r="H22" i="1"/>
  <c r="I22" i="1"/>
  <c r="E22" i="1"/>
  <c r="B22" i="1"/>
  <c r="J21" i="1"/>
  <c r="K21" i="1" s="1"/>
  <c r="J22" i="1" l="1"/>
  <c r="K22" i="1" s="1"/>
  <c r="F23" i="1"/>
  <c r="H23" i="1"/>
  <c r="C23" i="1"/>
  <c r="I23" i="1"/>
  <c r="D23" i="1"/>
  <c r="B23" i="1"/>
  <c r="E23" i="1"/>
  <c r="G23" i="1"/>
  <c r="J23" i="1" l="1"/>
  <c r="K23" i="1" s="1"/>
  <c r="E24" i="1"/>
  <c r="D24" i="1"/>
  <c r="H24" i="1"/>
  <c r="G24" i="1"/>
  <c r="B24" i="1"/>
  <c r="C24" i="1"/>
  <c r="F24" i="1"/>
  <c r="I24" i="1"/>
  <c r="J24" i="1" l="1"/>
  <c r="K24" i="1" s="1"/>
  <c r="G25" i="1"/>
  <c r="E25" i="1"/>
  <c r="D25" i="1"/>
  <c r="I25" i="1"/>
  <c r="H25" i="1"/>
  <c r="B25" i="1"/>
  <c r="F25" i="1"/>
  <c r="C25" i="1"/>
  <c r="J25" i="1" l="1"/>
  <c r="K25" i="1" s="1"/>
  <c r="D26" i="1"/>
  <c r="F26" i="1"/>
  <c r="E26" i="1"/>
  <c r="I26" i="1"/>
  <c r="H26" i="1"/>
  <c r="B26" i="1"/>
  <c r="C26" i="1"/>
  <c r="G26" i="1"/>
  <c r="F27" i="1" l="1"/>
  <c r="I27" i="1"/>
  <c r="D27" i="1"/>
  <c r="G27" i="1"/>
  <c r="E27" i="1"/>
  <c r="H27" i="1"/>
  <c r="C27" i="1"/>
  <c r="J26" i="1"/>
  <c r="K26" i="1" s="1"/>
  <c r="J27" i="1" l="1"/>
  <c r="K27" i="1" s="1"/>
  <c r="C28" i="1"/>
  <c r="G28" i="1"/>
  <c r="H28" i="1"/>
  <c r="F28" i="1"/>
  <c r="E28" i="1"/>
  <c r="D28" i="1"/>
  <c r="I28" i="1"/>
  <c r="B28" i="1"/>
  <c r="J28" i="1" l="1"/>
  <c r="K28" i="1" s="1"/>
  <c r="D29" i="1"/>
  <c r="G29" i="1"/>
  <c r="H29" i="1"/>
  <c r="E29" i="1"/>
  <c r="F29" i="1"/>
  <c r="I29" i="1"/>
  <c r="B29" i="1"/>
  <c r="C29" i="1"/>
  <c r="J29" i="1" l="1"/>
  <c r="K29" i="1" s="1"/>
  <c r="F30" i="1"/>
  <c r="H30" i="1"/>
  <c r="C30" i="1"/>
  <c r="I30" i="1"/>
  <c r="E30" i="1"/>
  <c r="G30" i="1"/>
  <c r="D30" i="1"/>
  <c r="B30" i="1"/>
  <c r="J30" i="1" l="1"/>
  <c r="K30" i="1" s="1"/>
  <c r="C31" i="1"/>
  <c r="F31" i="1"/>
  <c r="H31" i="1"/>
  <c r="E31" i="1"/>
  <c r="I31" i="1"/>
  <c r="D31" i="1"/>
  <c r="B31" i="1"/>
  <c r="G31" i="1"/>
  <c r="J31" i="1" l="1"/>
  <c r="K31" i="1" s="1"/>
  <c r="I32" i="1"/>
  <c r="H32" i="1"/>
  <c r="E32" i="1"/>
  <c r="D32" i="1"/>
  <c r="F32" i="1"/>
  <c r="G32" i="1"/>
  <c r="C32" i="1"/>
  <c r="B32" i="1"/>
  <c r="J32" i="1" l="1"/>
  <c r="K32" i="1" s="1"/>
  <c r="F33" i="1"/>
  <c r="E33" i="1"/>
  <c r="H33" i="1"/>
  <c r="C33" i="1"/>
  <c r="I33" i="1"/>
  <c r="B33" i="1"/>
  <c r="G33" i="1"/>
  <c r="D33" i="1"/>
  <c r="F34" i="1" l="1"/>
  <c r="H34" i="1"/>
  <c r="I34" i="1"/>
  <c r="D34" i="1"/>
  <c r="G34" i="1"/>
  <c r="C34" i="1"/>
  <c r="E34" i="1"/>
  <c r="B34" i="1"/>
  <c r="J33" i="1"/>
  <c r="K33" i="1" s="1"/>
  <c r="J34" i="1" l="1"/>
  <c r="K34" i="1" s="1"/>
  <c r="E35" i="1"/>
  <c r="G35" i="1"/>
  <c r="I35" i="1"/>
  <c r="H35" i="1"/>
  <c r="C35" i="1"/>
  <c r="D35" i="1"/>
  <c r="F35" i="1"/>
  <c r="B35" i="1"/>
  <c r="G36" i="1" l="1"/>
  <c r="F36" i="1"/>
  <c r="H36" i="1"/>
  <c r="I36" i="1"/>
  <c r="B36" i="1"/>
  <c r="D36" i="1"/>
  <c r="E36" i="1"/>
  <c r="C36" i="1"/>
  <c r="J35" i="1"/>
  <c r="K35" i="1" s="1"/>
  <c r="F37" i="1" l="1"/>
  <c r="H37" i="1"/>
  <c r="I37" i="1"/>
  <c r="G37" i="1"/>
  <c r="D37" i="1"/>
  <c r="E37" i="1"/>
  <c r="B37" i="1"/>
  <c r="C37" i="1"/>
  <c r="J36" i="1"/>
  <c r="K36" i="1" s="1"/>
  <c r="J37" i="1" l="1"/>
  <c r="K37" i="1" s="1"/>
  <c r="C38" i="1"/>
  <c r="H38" i="1"/>
  <c r="D38" i="1"/>
  <c r="G38" i="1"/>
  <c r="E38" i="1"/>
  <c r="B38" i="1"/>
  <c r="F38" i="1"/>
  <c r="I38" i="1"/>
  <c r="I39" i="1" l="1"/>
  <c r="D39" i="1"/>
  <c r="E39" i="1"/>
  <c r="G39" i="1"/>
  <c r="H39" i="1"/>
  <c r="F39" i="1"/>
  <c r="B39" i="1"/>
  <c r="C39" i="1"/>
  <c r="J38" i="1"/>
  <c r="K38" i="1" s="1"/>
  <c r="D40" i="1" l="1"/>
  <c r="G40" i="1"/>
  <c r="C40" i="1"/>
  <c r="H40" i="1"/>
  <c r="I40" i="1"/>
  <c r="F40" i="1"/>
  <c r="B40" i="1"/>
  <c r="E40" i="1"/>
  <c r="J39" i="1"/>
  <c r="K39" i="1" s="1"/>
  <c r="J40" i="1" l="1"/>
  <c r="K40" i="1" s="1"/>
  <c r="E41" i="1"/>
  <c r="F41" i="1"/>
  <c r="D41" i="1"/>
  <c r="I41" i="1"/>
  <c r="H41" i="1"/>
  <c r="B41" i="1"/>
  <c r="C41" i="1"/>
  <c r="G41" i="1"/>
  <c r="J41" i="1" l="1"/>
  <c r="K41" i="1" s="1"/>
  <c r="C42" i="1"/>
  <c r="G42" i="1"/>
  <c r="E42" i="1"/>
  <c r="H42" i="1"/>
  <c r="I42" i="1"/>
  <c r="F42" i="1"/>
  <c r="D42" i="1"/>
  <c r="B42" i="1"/>
  <c r="E43" i="1" l="1"/>
  <c r="G43" i="1"/>
  <c r="C43" i="1"/>
  <c r="D43" i="1"/>
  <c r="H43" i="1"/>
  <c r="I43" i="1"/>
  <c r="F43" i="1"/>
  <c r="B43" i="1"/>
  <c r="J42" i="1"/>
  <c r="K42" i="1" s="1"/>
  <c r="J43" i="1" l="1"/>
  <c r="K43" i="1" s="1"/>
  <c r="E44" i="1"/>
  <c r="D44" i="1"/>
  <c r="F44" i="1"/>
  <c r="C44" i="1"/>
  <c r="G44" i="1"/>
  <c r="H44" i="1"/>
  <c r="I44" i="1"/>
  <c r="B44" i="1"/>
  <c r="H45" i="1" l="1"/>
  <c r="G45" i="1"/>
  <c r="E45" i="1"/>
  <c r="I45" i="1"/>
  <c r="C45" i="1"/>
  <c r="B45" i="1"/>
  <c r="D45" i="1"/>
  <c r="F45" i="1"/>
  <c r="J44" i="1"/>
  <c r="K44" i="1" s="1"/>
  <c r="J45" i="1" l="1"/>
  <c r="K45" i="1" s="1"/>
  <c r="H46" i="1"/>
  <c r="E46" i="1"/>
  <c r="F46" i="1"/>
  <c r="C46" i="1"/>
  <c r="D46" i="1"/>
  <c r="I46" i="1"/>
  <c r="G46" i="1"/>
  <c r="B46" i="1"/>
  <c r="C47" i="1" l="1"/>
  <c r="E47" i="1"/>
  <c r="G47" i="1"/>
  <c r="F47" i="1"/>
  <c r="H47" i="1"/>
  <c r="D47" i="1"/>
  <c r="I47" i="1"/>
  <c r="B47" i="1"/>
  <c r="J46" i="1"/>
  <c r="K46" i="1" s="1"/>
  <c r="J47" i="1" l="1"/>
  <c r="K47" i="1" s="1"/>
  <c r="E48" i="1"/>
  <c r="H48" i="1"/>
  <c r="D48" i="1"/>
  <c r="F48" i="1"/>
  <c r="B48" i="1"/>
  <c r="I48" i="1"/>
  <c r="C48" i="1"/>
  <c r="G48" i="1"/>
  <c r="G49" i="1" l="1"/>
  <c r="D49" i="1"/>
  <c r="E49" i="1"/>
  <c r="H49" i="1"/>
  <c r="I49" i="1"/>
  <c r="B49" i="1"/>
  <c r="C49" i="1"/>
  <c r="F49" i="1"/>
  <c r="J48" i="1"/>
  <c r="K48" i="1" s="1"/>
  <c r="J49" i="1" l="1"/>
  <c r="K49" i="1" s="1"/>
  <c r="G50" i="1"/>
  <c r="C50" i="1"/>
  <c r="F50" i="1"/>
  <c r="I50" i="1"/>
  <c r="D50" i="1"/>
  <c r="B50" i="1"/>
  <c r="H50" i="1"/>
  <c r="E50" i="1"/>
  <c r="J50" i="1" l="1"/>
  <c r="K50" i="1" s="1"/>
</calcChain>
</file>

<file path=xl/sharedStrings.xml><?xml version="1.0" encoding="utf-8"?>
<sst xmlns="http://schemas.openxmlformats.org/spreadsheetml/2006/main" count="50" uniqueCount="31">
  <si>
    <t>Stunden</t>
  </si>
  <si>
    <t>Dauer (Tage)</t>
  </si>
  <si>
    <t>A</t>
  </si>
  <si>
    <t>Beginn</t>
  </si>
  <si>
    <t>Arbeitszeit</t>
  </si>
  <si>
    <t>Aktuelles Datum</t>
  </si>
  <si>
    <t>B</t>
  </si>
  <si>
    <t>∑</t>
  </si>
  <si>
    <t>Offset</t>
  </si>
  <si>
    <t>C</t>
  </si>
  <si>
    <t>D</t>
  </si>
  <si>
    <t>E</t>
  </si>
  <si>
    <t>F</t>
  </si>
  <si>
    <t>Kapazität</t>
  </si>
  <si>
    <t>Auslastung</t>
  </si>
  <si>
    <t>G</t>
  </si>
  <si>
    <t>Aufgabe</t>
  </si>
  <si>
    <t>H</t>
  </si>
  <si>
    <t>Kapitel</t>
  </si>
  <si>
    <t>Thema</t>
  </si>
  <si>
    <t>Inhalt</t>
  </si>
  <si>
    <t>Autor</t>
  </si>
  <si>
    <t>Harald Nahrstedt</t>
  </si>
  <si>
    <t>Version</t>
  </si>
  <si>
    <t>Kapazitätsplanung</t>
  </si>
  <si>
    <t xml:space="preserve"> </t>
  </si>
  <si>
    <t>Excel in Perfektion</t>
  </si>
  <si>
    <t>Letzte Bearbeitung</t>
  </si>
  <si>
    <t>Springer Vieweg Verlag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</si>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</sst>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* dd/mm/yyyy"/>
    <numFmt numFmtId="165" formatCode="#&quot; Std/Tag&quot;"/>
    <numFmt numFmtId="166" formatCode="0&quot; Tag(e)&quot;"/>
    <numFmt numFmtId="167" formatCode="0.0%"/>
    <numFmt numFmtId="168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0" fontId="3" fillId="0" borderId="0"/>
    <xf numFmtId="0" fontId="6" fillId="0" borderId="0"/>
    <xf numFmtId="0" fontId="3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3" fillId="0" borderId="0"/>
  </cellStyleXfs>
  <cellXfs count="29">
    <xf numFmtId="0" fontId="0" fillId="0" borderId="0" xfId="0"/>
    <xf numFmtId="14" fontId="0" fillId="0" borderId="0" xfId="0" applyNumberFormat="1"/>
    <xf numFmtId="0" fontId="0" fillId="2" borderId="0" xfId="0" applyFill="1"/>
    <xf numFmtId="164" fontId="0" fillId="0" borderId="0" xfId="0" applyNumberForma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167" fontId="0" fillId="0" borderId="0" xfId="0" applyNumberFormat="1"/>
    <xf numFmtId="167" fontId="0" fillId="2" borderId="0" xfId="0" applyNumberFormat="1" applyFill="1"/>
    <xf numFmtId="0" fontId="5" fillId="0" borderId="0" xfId="3" applyFont="1" applyAlignment="1">
      <alignment horizontal="left" indent="1"/>
    </xf>
    <xf numFmtId="0" fontId="0" fillId="0" borderId="0" xfId="0" applyAlignment="1">
      <alignment horizontal="right" indent="1"/>
    </xf>
    <xf numFmtId="0" fontId="0" fillId="3" borderId="1" xfId="0" applyFill="1" applyBorder="1"/>
    <xf numFmtId="164" fontId="0" fillId="3" borderId="1" xfId="0" applyNumberFormat="1" applyFill="1" applyBorder="1"/>
    <xf numFmtId="166" fontId="0" fillId="3" borderId="1" xfId="0" applyNumberFormat="1" applyFill="1" applyBorder="1"/>
    <xf numFmtId="165" fontId="0" fillId="3" borderId="1" xfId="0" applyNumberFormat="1" applyFill="1" applyBorder="1"/>
    <xf numFmtId="14" fontId="0" fillId="3" borderId="1" xfId="0" applyNumberFormat="1" applyFill="1" applyBorder="1"/>
    <xf numFmtId="0" fontId="0" fillId="0" borderId="1" xfId="0" applyBorder="1"/>
    <xf numFmtId="0" fontId="4" fillId="4" borderId="0" xfId="3" applyFont="1" applyFill="1" applyAlignment="1">
      <alignment horizontal="center"/>
    </xf>
    <xf numFmtId="0" fontId="5" fillId="0" borderId="0" xfId="3" applyFont="1"/>
    <xf numFmtId="0" fontId="3" fillId="0" borderId="0" xfId="3"/>
    <xf numFmtId="0" fontId="5" fillId="2" borderId="0" xfId="3" applyFont="1" applyFill="1"/>
    <xf numFmtId="0" fontId="5" fillId="2" borderId="0" xfId="3" applyFont="1" applyFill="1" applyAlignment="1">
      <alignment horizontal="right" indent="1"/>
    </xf>
    <xf numFmtId="0" fontId="5" fillId="0" borderId="0" xfId="3" quotePrefix="1" applyFont="1" applyAlignment="1">
      <alignment horizontal="left" indent="1"/>
    </xf>
    <xf numFmtId="0" fontId="7" fillId="0" borderId="0" xfId="3" applyFont="1" applyAlignment="1">
      <alignment horizontal="left" indent="1"/>
    </xf>
    <xf numFmtId="14" fontId="5" fillId="0" borderId="0" xfId="3" applyNumberFormat="1" applyFont="1" applyAlignment="1">
      <alignment horizontal="left" indent="1"/>
    </xf>
    <xf numFmtId="0" fontId="5" fillId="2" borderId="0" xfId="3" applyFont="1" applyFill="1" applyAlignment="1">
      <alignment horizontal="right"/>
    </xf>
    <xf numFmtId="14" fontId="5" fillId="0" borderId="0" xfId="3" applyNumberFormat="1" applyFont="1" applyAlignment="1">
      <alignment horizontal="left"/>
    </xf>
    <xf numFmtId="0" fontId="5" fillId="5" borderId="0" xfId="3" applyFont="1" applyFill="1" applyAlignment="1">
      <alignment horizontal="center" wrapText="1"/>
    </xf>
    <xf numFmtId="0" fontId="5" fillId="5" borderId="0" xfId="3" applyFont="1" applyFill="1" applyAlignment="1">
      <alignment horizontal="center"/>
    </xf>
    <xf numFmtId="0" fontId="1" fillId="0" borderId="0" xfId="3" applyFont="1" applyAlignment="1">
      <alignment horizontal="left" indent="1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EigeneDaten/01_Technik/01_B&#252;cher/12_Excel%20+%20VBA%20f&#252;r%20Controller/03_Anwendungen/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D8E1-7D76-433A-A1F4-4AF58BCEEB9B}">
  <sheetPr codeName="Tabelle1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18" customWidth="1"/>
    <col min="2" max="2" width="23.109375" style="18" customWidth="1"/>
    <col min="3" max="3" width="53.44140625" style="18" customWidth="1"/>
    <col min="4" max="16384" width="11.44140625" style="18"/>
  </cols>
  <sheetData>
    <row r="2" spans="2:3" x14ac:dyDescent="0.3">
      <c r="B2" s="16"/>
      <c r="C2" s="17"/>
    </row>
    <row r="3" spans="2:3" x14ac:dyDescent="0.3">
      <c r="B3" s="16" t="s">
        <v>26</v>
      </c>
      <c r="C3" s="17"/>
    </row>
    <row r="4" spans="2:3" x14ac:dyDescent="0.3">
      <c r="B4" s="16" t="s">
        <v>25</v>
      </c>
      <c r="C4" s="17"/>
    </row>
    <row r="5" spans="2:3" x14ac:dyDescent="0.3">
      <c r="B5" s="19"/>
      <c r="C5" s="17"/>
    </row>
    <row r="6" spans="2:3" x14ac:dyDescent="0.3">
      <c r="B6" s="19"/>
      <c r="C6" s="17"/>
    </row>
    <row r="7" spans="2:3" x14ac:dyDescent="0.3">
      <c r="B7" s="20" t="s">
        <v>18</v>
      </c>
      <c r="C7" s="21">
        <v>11</v>
      </c>
    </row>
    <row r="8" spans="2:3" x14ac:dyDescent="0.3">
      <c r="B8" s="20" t="s">
        <v>19</v>
      </c>
      <c r="C8" s="22" t="s">
        <v>30</v>
      </c>
    </row>
    <row r="9" spans="2:3" x14ac:dyDescent="0.3">
      <c r="B9" s="20"/>
      <c r="C9" s="8"/>
    </row>
    <row r="10" spans="2:3" x14ac:dyDescent="0.3">
      <c r="B10" s="20" t="s">
        <v>20</v>
      </c>
      <c r="C10" s="8" t="s">
        <v>24</v>
      </c>
    </row>
    <row r="11" spans="2:3" x14ac:dyDescent="0.3">
      <c r="B11" s="20"/>
      <c r="C11" s="8"/>
    </row>
    <row r="12" spans="2:3" x14ac:dyDescent="0.3">
      <c r="B12" s="20"/>
      <c r="C12" s="8" t="s">
        <v>25</v>
      </c>
    </row>
    <row r="13" spans="2:3" x14ac:dyDescent="0.3">
      <c r="B13" s="20"/>
      <c r="C13" s="8"/>
    </row>
    <row r="14" spans="2:3" x14ac:dyDescent="0.3">
      <c r="B14" s="20"/>
      <c r="C14" s="8"/>
    </row>
    <row r="15" spans="2:3" x14ac:dyDescent="0.3">
      <c r="B15" s="20"/>
      <c r="C15" s="8"/>
    </row>
    <row r="16" spans="2:3" x14ac:dyDescent="0.3">
      <c r="B16" s="20"/>
      <c r="C16" s="8"/>
    </row>
    <row r="17" spans="2:3" x14ac:dyDescent="0.3">
      <c r="B17" s="20"/>
      <c r="C17" s="8"/>
    </row>
    <row r="18" spans="2:3" x14ac:dyDescent="0.3">
      <c r="B18" s="20" t="s">
        <v>23</v>
      </c>
      <c r="C18" s="28" t="s">
        <v>29</v>
      </c>
    </row>
    <row r="19" spans="2:3" x14ac:dyDescent="0.3">
      <c r="B19" s="20" t="s">
        <v>21</v>
      </c>
      <c r="C19" s="8" t="s">
        <v>22</v>
      </c>
    </row>
    <row r="20" spans="2:3" x14ac:dyDescent="0.3">
      <c r="B20" s="20" t="s">
        <v>27</v>
      </c>
      <c r="C20" s="23">
        <v>46182</v>
      </c>
    </row>
    <row r="21" spans="2:3" x14ac:dyDescent="0.3">
      <c r="B21" s="24"/>
      <c r="C21" s="25"/>
    </row>
    <row r="22" spans="2:3" x14ac:dyDescent="0.3">
      <c r="B22" s="26"/>
      <c r="C22" s="17"/>
    </row>
    <row r="23" spans="2:3" x14ac:dyDescent="0.3">
      <c r="B23" s="26" t="s">
        <v>28</v>
      </c>
      <c r="C23" s="17"/>
    </row>
    <row r="24" spans="2:3" x14ac:dyDescent="0.3">
      <c r="B24" s="27"/>
      <c r="C24" s="1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7E93-62C8-4B51-B46B-9585332A0AE9}">
  <dimension ref="A1:K12"/>
  <sheetViews>
    <sheetView workbookViewId="0">
      <selection activeCell="H18" sqref="H18"/>
    </sheetView>
  </sheetViews>
  <sheetFormatPr baseColWidth="10" defaultRowHeight="14.4" x14ac:dyDescent="0.3"/>
  <cols>
    <col min="1" max="1" width="17.109375" bestFit="1" customWidth="1"/>
    <col min="2" max="2" width="11.88671875" bestFit="1" customWidth="1"/>
  </cols>
  <sheetData>
    <row r="1" spans="1:11" x14ac:dyDescent="0.3">
      <c r="F1" s="1"/>
    </row>
    <row r="2" spans="1:11" x14ac:dyDescent="0.3">
      <c r="A2" s="9" t="s">
        <v>4</v>
      </c>
      <c r="B2" s="10"/>
      <c r="F2" s="1"/>
    </row>
    <row r="3" spans="1:11" x14ac:dyDescent="0.3">
      <c r="A3" s="9" t="s">
        <v>5</v>
      </c>
      <c r="B3" s="11"/>
      <c r="F3" s="1"/>
    </row>
    <row r="4" spans="1:11" x14ac:dyDescent="0.3">
      <c r="A4" s="9" t="s">
        <v>8</v>
      </c>
      <c r="B4" s="12"/>
      <c r="F4" s="1"/>
    </row>
    <row r="5" spans="1:11" x14ac:dyDescent="0.3">
      <c r="A5" s="9" t="s">
        <v>13</v>
      </c>
      <c r="B5" s="13"/>
      <c r="F5" s="1"/>
    </row>
    <row r="6" spans="1:11" x14ac:dyDescent="0.3">
      <c r="F6" s="1"/>
    </row>
    <row r="7" spans="1:11" x14ac:dyDescent="0.3">
      <c r="A7" s="2" t="s">
        <v>16</v>
      </c>
      <c r="B7" s="4" t="s">
        <v>2</v>
      </c>
      <c r="C7" s="4" t="s">
        <v>6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15</v>
      </c>
      <c r="I7" s="4" t="s">
        <v>17</v>
      </c>
      <c r="J7" s="5" t="s">
        <v>7</v>
      </c>
      <c r="K7" s="5" t="s">
        <v>14</v>
      </c>
    </row>
    <row r="8" spans="1:11" x14ac:dyDescent="0.3">
      <c r="A8" s="2" t="s">
        <v>3</v>
      </c>
      <c r="B8" s="14"/>
      <c r="C8" s="14"/>
      <c r="D8" s="14"/>
      <c r="E8" s="14"/>
      <c r="F8" s="14"/>
      <c r="G8" s="14"/>
      <c r="H8" s="14"/>
      <c r="I8" s="10"/>
      <c r="J8" s="2"/>
      <c r="K8" s="2"/>
    </row>
    <row r="9" spans="1:11" x14ac:dyDescent="0.3">
      <c r="A9" s="2" t="s">
        <v>0</v>
      </c>
      <c r="B9" s="10"/>
      <c r="C9" s="10"/>
      <c r="D9" s="10"/>
      <c r="E9" s="10"/>
      <c r="F9" s="10"/>
      <c r="G9" s="10"/>
      <c r="H9" s="10"/>
      <c r="I9" s="10"/>
      <c r="J9" s="2"/>
      <c r="K9" s="7"/>
    </row>
    <row r="10" spans="1:11" x14ac:dyDescent="0.3">
      <c r="A10" s="2" t="s">
        <v>1</v>
      </c>
      <c r="B10" s="15"/>
      <c r="C10" s="15"/>
      <c r="D10" s="15"/>
      <c r="E10" s="15"/>
      <c r="F10" s="15"/>
      <c r="G10" s="15"/>
      <c r="H10" s="15"/>
      <c r="I10" s="15"/>
      <c r="J10" s="2"/>
      <c r="K10" s="2"/>
    </row>
    <row r="11" spans="1:11" x14ac:dyDescent="0.3">
      <c r="A11" s="3"/>
      <c r="K11" s="6"/>
    </row>
    <row r="12" spans="1:11" x14ac:dyDescent="0.3">
      <c r="A12" s="3"/>
      <c r="K12" s="6"/>
    </row>
  </sheetData>
  <conditionalFormatting sqref="B11:I12">
    <cfRule type="expression" dxfId="1" priority="2">
      <formula>B11&lt;&gt;""</formula>
    </cfRule>
  </conditionalFormatting>
  <conditionalFormatting sqref="K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:K1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custom" allowBlank="1" showInputMessage="1" showErrorMessage="1" errorTitle="EINGABEHINWEIS" error="Mit diesem Offset startet die Datumsliste an einem Samstag oder Sonntag!" sqref="B4" xr:uid="{3B53917C-DF80-47E7-880D-21DE631902A6}">
      <formula1>AND(WEEKDAY(Offset,2)&lt;&gt;4,WEEKDAY(Offset,2)&lt;&gt;5)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K50"/>
  <sheetViews>
    <sheetView showGridLines="0" zoomScaleNormal="100" workbookViewId="0">
      <pane ySplit="10" topLeftCell="A11" activePane="bottomLeft" state="frozen"/>
      <selection pane="bottomLeft" activeCell="G1" sqref="G1:I1048576"/>
    </sheetView>
  </sheetViews>
  <sheetFormatPr baseColWidth="10" defaultRowHeight="14.4" x14ac:dyDescent="0.3"/>
  <cols>
    <col min="1" max="1" width="18.5546875" bestFit="1" customWidth="1"/>
    <col min="2" max="2" width="11.77734375" bestFit="1" customWidth="1"/>
    <col min="3" max="6" width="10.109375" bestFit="1" customWidth="1"/>
    <col min="7" max="8" width="10.109375" hidden="1" customWidth="1"/>
    <col min="9" max="9" width="2.21875" hidden="1" customWidth="1"/>
    <col min="10" max="10" width="7" customWidth="1"/>
    <col min="11" max="11" width="14.109375" customWidth="1"/>
  </cols>
  <sheetData>
    <row r="1" spans="1:11" x14ac:dyDescent="0.3">
      <c r="F1" s="1"/>
    </row>
    <row r="2" spans="1:11" x14ac:dyDescent="0.3">
      <c r="A2" s="9" t="s">
        <v>4</v>
      </c>
      <c r="B2" s="10">
        <v>8</v>
      </c>
      <c r="F2" s="1"/>
    </row>
    <row r="3" spans="1:11" x14ac:dyDescent="0.3">
      <c r="A3" s="9" t="s">
        <v>5</v>
      </c>
      <c r="B3" s="11">
        <v>46182</v>
      </c>
      <c r="F3" s="1"/>
    </row>
    <row r="4" spans="1:11" x14ac:dyDescent="0.3">
      <c r="A4" s="9" t="s">
        <v>8</v>
      </c>
      <c r="B4" s="12">
        <v>0</v>
      </c>
      <c r="F4" s="1"/>
    </row>
    <row r="5" spans="1:11" x14ac:dyDescent="0.3">
      <c r="A5" s="9" t="s">
        <v>13</v>
      </c>
      <c r="B5" s="13">
        <v>40</v>
      </c>
      <c r="F5" s="1"/>
    </row>
    <row r="6" spans="1:11" x14ac:dyDescent="0.3">
      <c r="F6" s="1"/>
    </row>
    <row r="7" spans="1:11" x14ac:dyDescent="0.3">
      <c r="A7" s="2" t="s">
        <v>16</v>
      </c>
      <c r="B7" s="4" t="s">
        <v>2</v>
      </c>
      <c r="C7" s="4" t="s">
        <v>6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15</v>
      </c>
      <c r="I7" s="4" t="s">
        <v>17</v>
      </c>
      <c r="J7" s="5" t="s">
        <v>7</v>
      </c>
      <c r="K7" s="5" t="s">
        <v>14</v>
      </c>
    </row>
    <row r="8" spans="1:11" x14ac:dyDescent="0.3">
      <c r="A8" s="2" t="s">
        <v>3</v>
      </c>
      <c r="B8" s="14">
        <v>46188</v>
      </c>
      <c r="C8" s="14">
        <v>46188</v>
      </c>
      <c r="D8" s="14">
        <v>46183</v>
      </c>
      <c r="E8" s="14">
        <v>46188</v>
      </c>
      <c r="F8" s="14">
        <v>46188</v>
      </c>
      <c r="G8" s="14">
        <v>46193</v>
      </c>
      <c r="H8" s="14">
        <v>46191</v>
      </c>
      <c r="I8" s="10"/>
      <c r="J8" s="2"/>
      <c r="K8" s="2"/>
    </row>
    <row r="9" spans="1:11" x14ac:dyDescent="0.3">
      <c r="A9" s="2" t="s">
        <v>0</v>
      </c>
      <c r="B9" s="10">
        <v>76</v>
      </c>
      <c r="C9" s="10">
        <v>25</v>
      </c>
      <c r="D9" s="10">
        <v>55</v>
      </c>
      <c r="E9" s="10">
        <v>48</v>
      </c>
      <c r="F9" s="10">
        <v>256</v>
      </c>
      <c r="G9" s="10">
        <v>65</v>
      </c>
      <c r="H9" s="10">
        <v>122</v>
      </c>
      <c r="I9" s="10"/>
      <c r="J9" s="2">
        <f t="shared" ref="J9:J40" si="0">SUM(B9:I9)</f>
        <v>647</v>
      </c>
      <c r="K9" s="7"/>
    </row>
    <row r="10" spans="1:11" x14ac:dyDescent="0.3">
      <c r="A10" s="2" t="s">
        <v>1</v>
      </c>
      <c r="B10" s="15">
        <f t="shared" ref="B10:I10" si="1">Stunden/Arbeitszeit</f>
        <v>9.5</v>
      </c>
      <c r="C10" s="15">
        <f t="shared" si="1"/>
        <v>3.125</v>
      </c>
      <c r="D10" s="15">
        <f t="shared" si="1"/>
        <v>6.875</v>
      </c>
      <c r="E10" s="15">
        <f t="shared" si="1"/>
        <v>6</v>
      </c>
      <c r="F10" s="15">
        <f t="shared" si="1"/>
        <v>32</v>
      </c>
      <c r="G10" s="15">
        <f t="shared" si="1"/>
        <v>8.125</v>
      </c>
      <c r="H10" s="15">
        <f t="shared" si="1"/>
        <v>15.25</v>
      </c>
      <c r="I10" s="15">
        <f t="shared" si="1"/>
        <v>0</v>
      </c>
      <c r="J10" s="2">
        <f t="shared" si="0"/>
        <v>80.875</v>
      </c>
      <c r="K10" s="2"/>
    </row>
    <row r="11" spans="1:11" x14ac:dyDescent="0.3">
      <c r="A11" s="3">
        <v>46181</v>
      </c>
      <c r="B11" t="str">
        <f t="shared" ref="B11:I20" si="2">IF(OR(B$9&lt;=0,$A11&lt;B$8),"",IF(B$9-IF(NETWORKDAYS(B$8,$A11,2)&lt;0,0,(NETWORKDAYS(B$8,$A11,2)-1)*$B$2)&gt;$B$2,$B$2,IF(B$9-(NETWORKDAYS(B$8,$A11,2)-1)*$B$2&gt;0,B$9-(NETWORKDAYS(B$8,$A11,2)-1)*$B$2,"")))</f>
        <v/>
      </c>
      <c r="C11" t="str">
        <f t="shared" si="2"/>
        <v/>
      </c>
      <c r="D11" t="str">
        <f t="shared" si="2"/>
        <v/>
      </c>
      <c r="E11" t="str">
        <f t="shared" si="2"/>
        <v/>
      </c>
      <c r="F11" t="str">
        <f t="shared" si="2"/>
        <v/>
      </c>
      <c r="G11" t="str">
        <f t="shared" si="2"/>
        <v/>
      </c>
      <c r="H11" t="str">
        <f t="shared" si="2"/>
        <v/>
      </c>
      <c r="I11" t="str">
        <f t="shared" si="2"/>
        <v/>
      </c>
      <c r="J11">
        <f t="shared" si="0"/>
        <v>0</v>
      </c>
      <c r="K11" s="6">
        <f>J11/$B$5</f>
        <v>0</v>
      </c>
    </row>
    <row r="12" spans="1:11" x14ac:dyDescent="0.3">
      <c r="A12" s="3">
        <v>46182</v>
      </c>
      <c r="B12" t="str">
        <f t="shared" si="2"/>
        <v/>
      </c>
      <c r="C12" t="str">
        <f t="shared" si="2"/>
        <v/>
      </c>
      <c r="D12" t="str">
        <f t="shared" si="2"/>
        <v/>
      </c>
      <c r="E12" t="str">
        <f t="shared" si="2"/>
        <v/>
      </c>
      <c r="F12" t="str">
        <f t="shared" si="2"/>
        <v/>
      </c>
      <c r="G12" t="str">
        <f t="shared" si="2"/>
        <v/>
      </c>
      <c r="H12" t="str">
        <f t="shared" si="2"/>
        <v/>
      </c>
      <c r="I12" t="str">
        <f t="shared" si="2"/>
        <v/>
      </c>
      <c r="J12">
        <f t="shared" si="0"/>
        <v>0</v>
      </c>
      <c r="K12" s="6">
        <f t="shared" ref="K12:K50" si="3">J12/$B$5</f>
        <v>0</v>
      </c>
    </row>
    <row r="13" spans="1:11" x14ac:dyDescent="0.3">
      <c r="A13" s="3">
        <v>46183</v>
      </c>
      <c r="B13" t="str">
        <f t="shared" si="2"/>
        <v/>
      </c>
      <c r="C13" t="str">
        <f t="shared" si="2"/>
        <v/>
      </c>
      <c r="D13">
        <f t="shared" si="2"/>
        <v>8</v>
      </c>
      <c r="E13" t="str">
        <f t="shared" si="2"/>
        <v/>
      </c>
      <c r="F13" t="str">
        <f t="shared" si="2"/>
        <v/>
      </c>
      <c r="G13" t="str">
        <f t="shared" si="2"/>
        <v/>
      </c>
      <c r="H13" t="str">
        <f t="shared" si="2"/>
        <v/>
      </c>
      <c r="I13" t="str">
        <f t="shared" si="2"/>
        <v/>
      </c>
      <c r="J13">
        <f t="shared" si="0"/>
        <v>8</v>
      </c>
      <c r="K13" s="6">
        <f t="shared" si="3"/>
        <v>0.2</v>
      </c>
    </row>
    <row r="14" spans="1:11" x14ac:dyDescent="0.3">
      <c r="A14" s="3">
        <v>46184</v>
      </c>
      <c r="B14" t="str">
        <f t="shared" si="2"/>
        <v/>
      </c>
      <c r="C14" t="str">
        <f t="shared" si="2"/>
        <v/>
      </c>
      <c r="D14">
        <f t="shared" si="2"/>
        <v>8</v>
      </c>
      <c r="E14" t="str">
        <f t="shared" si="2"/>
        <v/>
      </c>
      <c r="F14" t="str">
        <f t="shared" si="2"/>
        <v/>
      </c>
      <c r="G14" t="str">
        <f t="shared" si="2"/>
        <v/>
      </c>
      <c r="H14" t="str">
        <f t="shared" si="2"/>
        <v/>
      </c>
      <c r="I14" t="str">
        <f t="shared" si="2"/>
        <v/>
      </c>
      <c r="J14">
        <f t="shared" si="0"/>
        <v>8</v>
      </c>
      <c r="K14" s="6">
        <f t="shared" si="3"/>
        <v>0.2</v>
      </c>
    </row>
    <row r="15" spans="1:11" x14ac:dyDescent="0.3">
      <c r="A15" s="3">
        <v>46185</v>
      </c>
      <c r="B15" t="str">
        <f t="shared" si="2"/>
        <v/>
      </c>
      <c r="C15" t="str">
        <f t="shared" si="2"/>
        <v/>
      </c>
      <c r="D15">
        <f t="shared" si="2"/>
        <v>8</v>
      </c>
      <c r="E15" t="str">
        <f t="shared" si="2"/>
        <v/>
      </c>
      <c r="F15" t="str">
        <f t="shared" si="2"/>
        <v/>
      </c>
      <c r="G15" t="str">
        <f t="shared" si="2"/>
        <v/>
      </c>
      <c r="H15" t="str">
        <f t="shared" si="2"/>
        <v/>
      </c>
      <c r="I15" t="str">
        <f t="shared" si="2"/>
        <v/>
      </c>
      <c r="J15">
        <f t="shared" si="0"/>
        <v>8</v>
      </c>
      <c r="K15" s="6">
        <f t="shared" si="3"/>
        <v>0.2</v>
      </c>
    </row>
    <row r="16" spans="1:11" x14ac:dyDescent="0.3">
      <c r="A16" s="3">
        <v>46186</v>
      </c>
      <c r="B16" t="str">
        <f t="shared" si="2"/>
        <v/>
      </c>
      <c r="C16" t="str">
        <f t="shared" si="2"/>
        <v/>
      </c>
      <c r="D16">
        <f t="shared" si="2"/>
        <v>8</v>
      </c>
      <c r="E16" t="str">
        <f t="shared" si="2"/>
        <v/>
      </c>
      <c r="F16" t="str">
        <f t="shared" si="2"/>
        <v/>
      </c>
      <c r="G16" t="str">
        <f t="shared" si="2"/>
        <v/>
      </c>
      <c r="H16" t="str">
        <f t="shared" si="2"/>
        <v/>
      </c>
      <c r="I16" t="str">
        <f t="shared" si="2"/>
        <v/>
      </c>
      <c r="J16">
        <f t="shared" si="0"/>
        <v>8</v>
      </c>
      <c r="K16" s="6">
        <f t="shared" si="3"/>
        <v>0.2</v>
      </c>
    </row>
    <row r="17" spans="1:11" x14ac:dyDescent="0.3">
      <c r="A17" s="3">
        <v>46187</v>
      </c>
      <c r="B17" t="str">
        <f t="shared" si="2"/>
        <v/>
      </c>
      <c r="C17" t="str">
        <f t="shared" si="2"/>
        <v/>
      </c>
      <c r="D17">
        <f t="shared" si="2"/>
        <v>8</v>
      </c>
      <c r="E17" t="str">
        <f t="shared" si="2"/>
        <v/>
      </c>
      <c r="F17" t="str">
        <f t="shared" si="2"/>
        <v/>
      </c>
      <c r="G17" t="str">
        <f t="shared" si="2"/>
        <v/>
      </c>
      <c r="H17" t="str">
        <f t="shared" si="2"/>
        <v/>
      </c>
      <c r="I17" t="str">
        <f t="shared" si="2"/>
        <v/>
      </c>
      <c r="J17">
        <f t="shared" si="0"/>
        <v>8</v>
      </c>
      <c r="K17" s="6">
        <f t="shared" si="3"/>
        <v>0.2</v>
      </c>
    </row>
    <row r="18" spans="1:11" x14ac:dyDescent="0.3">
      <c r="A18" s="3">
        <v>46188</v>
      </c>
      <c r="B18">
        <f t="shared" si="2"/>
        <v>8</v>
      </c>
      <c r="C18">
        <f t="shared" si="2"/>
        <v>8</v>
      </c>
      <c r="D18">
        <f t="shared" si="2"/>
        <v>8</v>
      </c>
      <c r="E18">
        <f t="shared" si="2"/>
        <v>8</v>
      </c>
      <c r="F18">
        <f t="shared" si="2"/>
        <v>8</v>
      </c>
      <c r="G18" t="str">
        <f t="shared" si="2"/>
        <v/>
      </c>
      <c r="H18" t="str">
        <f t="shared" si="2"/>
        <v/>
      </c>
      <c r="I18" t="str">
        <f t="shared" si="2"/>
        <v/>
      </c>
      <c r="J18">
        <f t="shared" si="0"/>
        <v>40</v>
      </c>
      <c r="K18" s="6">
        <f t="shared" si="3"/>
        <v>1</v>
      </c>
    </row>
    <row r="19" spans="1:11" x14ac:dyDescent="0.3">
      <c r="A19" s="3">
        <v>46189</v>
      </c>
      <c r="B19">
        <f t="shared" si="2"/>
        <v>8</v>
      </c>
      <c r="C19">
        <f t="shared" si="2"/>
        <v>8</v>
      </c>
      <c r="D19">
        <f t="shared" si="2"/>
        <v>8</v>
      </c>
      <c r="E19">
        <f t="shared" si="2"/>
        <v>8</v>
      </c>
      <c r="F19">
        <f t="shared" si="2"/>
        <v>8</v>
      </c>
      <c r="G19" t="str">
        <f t="shared" si="2"/>
        <v/>
      </c>
      <c r="H19" t="str">
        <f t="shared" si="2"/>
        <v/>
      </c>
      <c r="I19" t="str">
        <f t="shared" si="2"/>
        <v/>
      </c>
      <c r="J19">
        <f t="shared" si="0"/>
        <v>40</v>
      </c>
      <c r="K19" s="6">
        <f t="shared" si="3"/>
        <v>1</v>
      </c>
    </row>
    <row r="20" spans="1:11" x14ac:dyDescent="0.3">
      <c r="A20" s="3">
        <v>46190</v>
      </c>
      <c r="B20">
        <f t="shared" si="2"/>
        <v>8</v>
      </c>
      <c r="C20">
        <f t="shared" si="2"/>
        <v>8</v>
      </c>
      <c r="D20">
        <f t="shared" si="2"/>
        <v>8</v>
      </c>
      <c r="E20">
        <f t="shared" si="2"/>
        <v>8</v>
      </c>
      <c r="F20">
        <f t="shared" si="2"/>
        <v>8</v>
      </c>
      <c r="G20" t="str">
        <f t="shared" si="2"/>
        <v/>
      </c>
      <c r="H20" t="str">
        <f t="shared" si="2"/>
        <v/>
      </c>
      <c r="I20" t="str">
        <f t="shared" si="2"/>
        <v/>
      </c>
      <c r="J20">
        <f t="shared" si="0"/>
        <v>40</v>
      </c>
      <c r="K20" s="6">
        <f t="shared" si="3"/>
        <v>1</v>
      </c>
    </row>
    <row r="21" spans="1:11" x14ac:dyDescent="0.3">
      <c r="A21" s="3">
        <v>46191</v>
      </c>
      <c r="B21">
        <f t="shared" ref="B21:I34" si="4">IF(OR(B$9&lt;=0,$A21&lt;B$8),"",IF(B$9-IF(NETWORKDAYS(B$8,$A21,2)&lt;0,0,(NETWORKDAYS(B$8,$A21,2)-1)*$B$2)&gt;$B$2,$B$2,IF(B$9-(NETWORKDAYS(B$8,$A21,2)-1)*$B$2&gt;0,B$9-(NETWORKDAYS(B$8,$A21,2)-1)*$B$2,"")))</f>
        <v>8</v>
      </c>
      <c r="C21">
        <f t="shared" si="4"/>
        <v>1</v>
      </c>
      <c r="D21">
        <f t="shared" si="4"/>
        <v>7</v>
      </c>
      <c r="E21">
        <f t="shared" si="4"/>
        <v>8</v>
      </c>
      <c r="F21">
        <f t="shared" si="4"/>
        <v>8</v>
      </c>
      <c r="G21" t="str">
        <f t="shared" si="4"/>
        <v/>
      </c>
      <c r="H21">
        <f t="shared" si="4"/>
        <v>8</v>
      </c>
      <c r="I21" t="str">
        <f t="shared" si="4"/>
        <v/>
      </c>
      <c r="J21">
        <f t="shared" si="0"/>
        <v>40</v>
      </c>
      <c r="K21" s="6">
        <f t="shared" si="3"/>
        <v>1</v>
      </c>
    </row>
    <row r="22" spans="1:11" x14ac:dyDescent="0.3">
      <c r="A22" s="3">
        <v>46192</v>
      </c>
      <c r="B22">
        <f t="shared" si="4"/>
        <v>8</v>
      </c>
      <c r="C22" t="str">
        <f t="shared" si="4"/>
        <v/>
      </c>
      <c r="D22" t="str">
        <f t="shared" si="4"/>
        <v/>
      </c>
      <c r="E22">
        <f t="shared" si="4"/>
        <v>8</v>
      </c>
      <c r="F22">
        <f t="shared" si="4"/>
        <v>8</v>
      </c>
      <c r="G22" t="str">
        <f t="shared" si="4"/>
        <v/>
      </c>
      <c r="H22">
        <f t="shared" si="4"/>
        <v>8</v>
      </c>
      <c r="I22" t="str">
        <f t="shared" si="4"/>
        <v/>
      </c>
      <c r="J22">
        <f t="shared" si="0"/>
        <v>32</v>
      </c>
      <c r="K22" s="6">
        <f t="shared" si="3"/>
        <v>0.8</v>
      </c>
    </row>
    <row r="23" spans="1:11" x14ac:dyDescent="0.3">
      <c r="A23" s="3">
        <v>46193</v>
      </c>
      <c r="B23">
        <f t="shared" si="4"/>
        <v>8</v>
      </c>
      <c r="C23" t="str">
        <f t="shared" si="4"/>
        <v/>
      </c>
      <c r="D23" t="str">
        <f t="shared" si="4"/>
        <v/>
      </c>
      <c r="E23">
        <f t="shared" si="4"/>
        <v>8</v>
      </c>
      <c r="F23">
        <f t="shared" si="4"/>
        <v>8</v>
      </c>
      <c r="G23">
        <f t="shared" si="4"/>
        <v>8</v>
      </c>
      <c r="H23">
        <f t="shared" si="4"/>
        <v>8</v>
      </c>
      <c r="I23" t="str">
        <f t="shared" si="4"/>
        <v/>
      </c>
      <c r="J23">
        <f t="shared" si="0"/>
        <v>40</v>
      </c>
      <c r="K23" s="6">
        <f t="shared" si="3"/>
        <v>1</v>
      </c>
    </row>
    <row r="24" spans="1:11" x14ac:dyDescent="0.3">
      <c r="A24" s="3">
        <v>46194</v>
      </c>
      <c r="B24">
        <f t="shared" si="4"/>
        <v>8</v>
      </c>
      <c r="C24" t="str">
        <f t="shared" si="4"/>
        <v/>
      </c>
      <c r="D24" t="str">
        <f t="shared" si="4"/>
        <v/>
      </c>
      <c r="E24">
        <f t="shared" si="4"/>
        <v>8</v>
      </c>
      <c r="F24">
        <f t="shared" si="4"/>
        <v>8</v>
      </c>
      <c r="G24">
        <f t="shared" si="4"/>
        <v>8</v>
      </c>
      <c r="H24">
        <f t="shared" si="4"/>
        <v>8</v>
      </c>
      <c r="I24" t="str">
        <f t="shared" si="4"/>
        <v/>
      </c>
      <c r="J24">
        <f t="shared" si="0"/>
        <v>40</v>
      </c>
      <c r="K24" s="6">
        <f t="shared" si="3"/>
        <v>1</v>
      </c>
    </row>
    <row r="25" spans="1:11" x14ac:dyDescent="0.3">
      <c r="A25" s="3">
        <v>46195</v>
      </c>
      <c r="B25">
        <f t="shared" si="4"/>
        <v>8</v>
      </c>
      <c r="C25" t="str">
        <f t="shared" si="4"/>
        <v/>
      </c>
      <c r="D25" t="str">
        <f t="shared" si="4"/>
        <v/>
      </c>
      <c r="E25">
        <f t="shared" si="4"/>
        <v>8</v>
      </c>
      <c r="F25">
        <f t="shared" si="4"/>
        <v>8</v>
      </c>
      <c r="G25">
        <f t="shared" si="4"/>
        <v>8</v>
      </c>
      <c r="H25">
        <f t="shared" si="4"/>
        <v>8</v>
      </c>
      <c r="I25" t="str">
        <f t="shared" si="4"/>
        <v/>
      </c>
      <c r="J25">
        <f t="shared" si="0"/>
        <v>40</v>
      </c>
      <c r="K25" s="6">
        <f t="shared" si="3"/>
        <v>1</v>
      </c>
    </row>
    <row r="26" spans="1:11" x14ac:dyDescent="0.3">
      <c r="A26" s="3">
        <v>46196</v>
      </c>
      <c r="B26">
        <f t="shared" si="4"/>
        <v>8</v>
      </c>
      <c r="C26" t="str">
        <f t="shared" si="4"/>
        <v/>
      </c>
      <c r="D26" t="str">
        <f t="shared" si="4"/>
        <v/>
      </c>
      <c r="E26" t="str">
        <f t="shared" si="4"/>
        <v/>
      </c>
      <c r="F26">
        <f t="shared" si="4"/>
        <v>8</v>
      </c>
      <c r="G26">
        <f t="shared" si="4"/>
        <v>8</v>
      </c>
      <c r="H26">
        <f t="shared" si="4"/>
        <v>8</v>
      </c>
      <c r="I26" t="str">
        <f t="shared" si="4"/>
        <v/>
      </c>
      <c r="J26">
        <f t="shared" si="0"/>
        <v>32</v>
      </c>
      <c r="K26" s="6">
        <f t="shared" si="3"/>
        <v>0.8</v>
      </c>
    </row>
    <row r="27" spans="1:11" x14ac:dyDescent="0.3">
      <c r="A27" s="3">
        <v>46197</v>
      </c>
      <c r="C27" t="str">
        <f t="shared" si="4"/>
        <v/>
      </c>
      <c r="D27" t="str">
        <f t="shared" si="4"/>
        <v/>
      </c>
      <c r="E27" t="str">
        <f t="shared" si="4"/>
        <v/>
      </c>
      <c r="F27">
        <f t="shared" si="4"/>
        <v>8</v>
      </c>
      <c r="G27">
        <f t="shared" si="4"/>
        <v>8</v>
      </c>
      <c r="H27">
        <f t="shared" si="4"/>
        <v>8</v>
      </c>
      <c r="I27" t="str">
        <f t="shared" si="4"/>
        <v/>
      </c>
      <c r="J27">
        <f t="shared" si="0"/>
        <v>24</v>
      </c>
      <c r="K27" s="6">
        <f t="shared" si="3"/>
        <v>0.6</v>
      </c>
    </row>
    <row r="28" spans="1:11" x14ac:dyDescent="0.3">
      <c r="A28" s="3">
        <v>46198</v>
      </c>
      <c r="B28">
        <f t="shared" si="4"/>
        <v>8</v>
      </c>
      <c r="C28" t="str">
        <f t="shared" si="4"/>
        <v/>
      </c>
      <c r="D28" t="str">
        <f t="shared" si="4"/>
        <v/>
      </c>
      <c r="E28" t="str">
        <f t="shared" si="4"/>
        <v/>
      </c>
      <c r="F28">
        <f t="shared" si="4"/>
        <v>8</v>
      </c>
      <c r="G28">
        <f t="shared" si="4"/>
        <v>8</v>
      </c>
      <c r="H28">
        <f t="shared" si="4"/>
        <v>8</v>
      </c>
      <c r="I28" t="str">
        <f t="shared" si="4"/>
        <v/>
      </c>
      <c r="J28">
        <f t="shared" si="0"/>
        <v>32</v>
      </c>
      <c r="K28" s="6">
        <f t="shared" si="3"/>
        <v>0.8</v>
      </c>
    </row>
    <row r="29" spans="1:11" x14ac:dyDescent="0.3">
      <c r="A29" s="3">
        <v>46199</v>
      </c>
      <c r="B29">
        <f t="shared" si="4"/>
        <v>4</v>
      </c>
      <c r="C29" t="str">
        <f t="shared" si="4"/>
        <v/>
      </c>
      <c r="D29" t="str">
        <f t="shared" si="4"/>
        <v/>
      </c>
      <c r="E29" t="str">
        <f t="shared" si="4"/>
        <v/>
      </c>
      <c r="F29">
        <f t="shared" si="4"/>
        <v>8</v>
      </c>
      <c r="G29">
        <f t="shared" si="4"/>
        <v>8</v>
      </c>
      <c r="H29">
        <f t="shared" si="4"/>
        <v>8</v>
      </c>
      <c r="I29" t="str">
        <f t="shared" si="4"/>
        <v/>
      </c>
      <c r="J29">
        <f t="shared" si="0"/>
        <v>28</v>
      </c>
      <c r="K29" s="6">
        <f t="shared" si="3"/>
        <v>0.7</v>
      </c>
    </row>
    <row r="30" spans="1:11" x14ac:dyDescent="0.3">
      <c r="A30" s="3">
        <v>46200</v>
      </c>
      <c r="B30">
        <f t="shared" si="4"/>
        <v>4</v>
      </c>
      <c r="C30" t="str">
        <f t="shared" si="4"/>
        <v/>
      </c>
      <c r="D30" t="str">
        <f t="shared" si="4"/>
        <v/>
      </c>
      <c r="E30" t="str">
        <f t="shared" si="4"/>
        <v/>
      </c>
      <c r="F30">
        <f t="shared" si="4"/>
        <v>8</v>
      </c>
      <c r="G30">
        <f t="shared" si="4"/>
        <v>8</v>
      </c>
      <c r="H30">
        <f t="shared" si="4"/>
        <v>8</v>
      </c>
      <c r="I30" t="str">
        <f t="shared" si="4"/>
        <v/>
      </c>
      <c r="J30">
        <f t="shared" si="0"/>
        <v>28</v>
      </c>
      <c r="K30" s="6">
        <f t="shared" si="3"/>
        <v>0.7</v>
      </c>
    </row>
    <row r="31" spans="1:11" x14ac:dyDescent="0.3">
      <c r="A31" s="3">
        <v>46201</v>
      </c>
      <c r="B31">
        <f t="shared" si="4"/>
        <v>4</v>
      </c>
      <c r="C31" t="str">
        <f t="shared" si="4"/>
        <v/>
      </c>
      <c r="D31" t="str">
        <f t="shared" si="4"/>
        <v/>
      </c>
      <c r="E31" t="str">
        <f t="shared" si="4"/>
        <v/>
      </c>
      <c r="F31">
        <f t="shared" si="4"/>
        <v>8</v>
      </c>
      <c r="G31">
        <f t="shared" si="4"/>
        <v>8</v>
      </c>
      <c r="H31">
        <f t="shared" si="4"/>
        <v>8</v>
      </c>
      <c r="I31" t="str">
        <f t="shared" si="4"/>
        <v/>
      </c>
      <c r="J31">
        <f t="shared" si="0"/>
        <v>28</v>
      </c>
      <c r="K31" s="6">
        <f t="shared" si="3"/>
        <v>0.7</v>
      </c>
    </row>
    <row r="32" spans="1:11" x14ac:dyDescent="0.3">
      <c r="A32" s="3">
        <v>46202</v>
      </c>
      <c r="B32" t="str">
        <f t="shared" si="4"/>
        <v/>
      </c>
      <c r="C32" t="str">
        <f t="shared" si="4"/>
        <v/>
      </c>
      <c r="D32" t="str">
        <f t="shared" si="4"/>
        <v/>
      </c>
      <c r="E32" t="str">
        <f t="shared" si="4"/>
        <v/>
      </c>
      <c r="F32">
        <f t="shared" si="4"/>
        <v>8</v>
      </c>
      <c r="G32">
        <f t="shared" si="4"/>
        <v>8</v>
      </c>
      <c r="H32">
        <f t="shared" si="4"/>
        <v>8</v>
      </c>
      <c r="I32" t="str">
        <f t="shared" si="4"/>
        <v/>
      </c>
      <c r="J32">
        <f t="shared" si="0"/>
        <v>24</v>
      </c>
      <c r="K32" s="6">
        <f t="shared" si="3"/>
        <v>0.6</v>
      </c>
    </row>
    <row r="33" spans="1:11" x14ac:dyDescent="0.3">
      <c r="A33" s="3">
        <v>46203</v>
      </c>
      <c r="B33" t="str">
        <f t="shared" si="4"/>
        <v/>
      </c>
      <c r="C33" t="str">
        <f t="shared" si="4"/>
        <v/>
      </c>
      <c r="D33" t="str">
        <f t="shared" si="4"/>
        <v/>
      </c>
      <c r="E33" t="str">
        <f t="shared" si="4"/>
        <v/>
      </c>
      <c r="F33">
        <f t="shared" si="4"/>
        <v>8</v>
      </c>
      <c r="G33">
        <f t="shared" si="4"/>
        <v>8</v>
      </c>
      <c r="H33">
        <f t="shared" si="4"/>
        <v>8</v>
      </c>
      <c r="I33" t="str">
        <f t="shared" si="4"/>
        <v/>
      </c>
      <c r="J33">
        <f t="shared" si="0"/>
        <v>24</v>
      </c>
      <c r="K33" s="6">
        <f t="shared" si="3"/>
        <v>0.6</v>
      </c>
    </row>
    <row r="34" spans="1:11" x14ac:dyDescent="0.3">
      <c r="A34" s="3">
        <v>46204</v>
      </c>
      <c r="B34" t="str">
        <f t="shared" si="4"/>
        <v/>
      </c>
      <c r="C34" t="str">
        <f t="shared" si="4"/>
        <v/>
      </c>
      <c r="D34" t="str">
        <f t="shared" si="4"/>
        <v/>
      </c>
      <c r="E34" t="str">
        <f t="shared" si="4"/>
        <v/>
      </c>
      <c r="F34">
        <f t="shared" si="4"/>
        <v>8</v>
      </c>
      <c r="G34">
        <f t="shared" si="4"/>
        <v>8</v>
      </c>
      <c r="H34">
        <f t="shared" si="4"/>
        <v>8</v>
      </c>
      <c r="I34" t="str">
        <f t="shared" si="4"/>
        <v/>
      </c>
      <c r="J34">
        <f t="shared" si="0"/>
        <v>24</v>
      </c>
      <c r="K34" s="6">
        <f t="shared" si="3"/>
        <v>0.6</v>
      </c>
    </row>
    <row r="35" spans="1:11" x14ac:dyDescent="0.3">
      <c r="A35" s="3">
        <v>46205</v>
      </c>
      <c r="B35" t="str">
        <f t="shared" ref="B35:I50" si="5">IF(OR(B$9&lt;=0,$A35&lt;B$8),"",IF(B$9-IF(NETWORKDAYS(B$8,$A35,2)&lt;0,0,(NETWORKDAYS(B$8,$A35,2)-1)*$B$2)&gt;$B$2,$B$2,IF(B$9-(NETWORKDAYS(B$8,$A35,2)-1)*$B$2&gt;0,B$9-(NETWORKDAYS(B$8,$A35,2)-1)*$B$2,"")))</f>
        <v/>
      </c>
      <c r="C35" t="str">
        <f t="shared" si="5"/>
        <v/>
      </c>
      <c r="D35" t="str">
        <f t="shared" si="5"/>
        <v/>
      </c>
      <c r="E35" t="str">
        <f t="shared" si="5"/>
        <v/>
      </c>
      <c r="F35">
        <f t="shared" si="5"/>
        <v>8</v>
      </c>
      <c r="G35">
        <f t="shared" si="5"/>
        <v>1</v>
      </c>
      <c r="H35">
        <f t="shared" si="5"/>
        <v>8</v>
      </c>
      <c r="I35" t="str">
        <f t="shared" si="5"/>
        <v/>
      </c>
      <c r="J35">
        <f t="shared" si="0"/>
        <v>17</v>
      </c>
      <c r="K35" s="6">
        <f t="shared" si="3"/>
        <v>0.42499999999999999</v>
      </c>
    </row>
    <row r="36" spans="1:11" x14ac:dyDescent="0.3">
      <c r="A36" s="3">
        <v>46206</v>
      </c>
      <c r="B36" t="str">
        <f>IF(OR(B$9&lt;=0,$A36&lt;B$8),"",IF(B$9-IF(NETWORKDAYS(B$8,$A36,2)&lt;0,0,(NETWORKDAYS(B$8,$A36,2)-1)*$B$2)&gt;$B$2,$B$2,IF(B$9-(NETWORKDAYS(B$8,$A36,2)-1)*$B$2&gt;0,B$9-(NETWORKDAYS(B$8,$A36,2)-1)*$B$2,"")))</f>
        <v/>
      </c>
      <c r="C36" t="str">
        <f t="shared" si="5"/>
        <v/>
      </c>
      <c r="D36" t="str">
        <f t="shared" si="5"/>
        <v/>
      </c>
      <c r="E36" t="str">
        <f t="shared" si="5"/>
        <v/>
      </c>
      <c r="F36">
        <f t="shared" si="5"/>
        <v>8</v>
      </c>
      <c r="G36" t="str">
        <f t="shared" si="5"/>
        <v/>
      </c>
      <c r="H36">
        <f t="shared" si="5"/>
        <v>8</v>
      </c>
      <c r="I36" t="str">
        <f t="shared" si="5"/>
        <v/>
      </c>
      <c r="J36">
        <f t="shared" si="0"/>
        <v>16</v>
      </c>
      <c r="K36" s="6">
        <f t="shared" si="3"/>
        <v>0.4</v>
      </c>
    </row>
    <row r="37" spans="1:11" x14ac:dyDescent="0.3">
      <c r="A37" s="3">
        <v>46207</v>
      </c>
      <c r="B37" t="str">
        <f t="shared" ref="B37:B50" si="6">IF(OR(B$9&lt;=0,$A37&lt;B$8),"",IF(B$9-IF(NETWORKDAYS(B$8,$A37,2)&lt;0,0,(NETWORKDAYS(B$8,$A37,2)-1)*$B$2)&gt;$B$2,$B$2,IF(B$9-(NETWORKDAYS(B$8,$A37,2)-1)*$B$2&gt;0,B$9-(NETWORKDAYS(B$8,$A37,2)-1)*$B$2,"")))</f>
        <v/>
      </c>
      <c r="C37" t="str">
        <f t="shared" si="5"/>
        <v/>
      </c>
      <c r="D37" t="str">
        <f t="shared" si="5"/>
        <v/>
      </c>
      <c r="E37" t="str">
        <f t="shared" si="5"/>
        <v/>
      </c>
      <c r="F37">
        <f t="shared" si="5"/>
        <v>8</v>
      </c>
      <c r="G37" t="str">
        <f t="shared" si="5"/>
        <v/>
      </c>
      <c r="H37">
        <f t="shared" si="5"/>
        <v>8</v>
      </c>
      <c r="I37" t="str">
        <f t="shared" si="5"/>
        <v/>
      </c>
      <c r="J37">
        <f t="shared" si="0"/>
        <v>16</v>
      </c>
      <c r="K37" s="6">
        <f t="shared" si="3"/>
        <v>0.4</v>
      </c>
    </row>
    <row r="38" spans="1:11" x14ac:dyDescent="0.3">
      <c r="A38" s="3">
        <v>46208</v>
      </c>
      <c r="B38" t="str">
        <f t="shared" si="6"/>
        <v/>
      </c>
      <c r="C38" t="str">
        <f t="shared" si="5"/>
        <v/>
      </c>
      <c r="D38" t="str">
        <f t="shared" si="5"/>
        <v/>
      </c>
      <c r="E38" t="str">
        <f t="shared" si="5"/>
        <v/>
      </c>
      <c r="F38">
        <f t="shared" si="5"/>
        <v>8</v>
      </c>
      <c r="G38" t="str">
        <f t="shared" si="5"/>
        <v/>
      </c>
      <c r="H38">
        <f t="shared" si="5"/>
        <v>8</v>
      </c>
      <c r="I38" t="str">
        <f t="shared" si="5"/>
        <v/>
      </c>
      <c r="J38">
        <f t="shared" si="0"/>
        <v>16</v>
      </c>
      <c r="K38" s="6">
        <f t="shared" si="3"/>
        <v>0.4</v>
      </c>
    </row>
    <row r="39" spans="1:11" x14ac:dyDescent="0.3">
      <c r="A39" s="3">
        <v>46209</v>
      </c>
      <c r="B39" t="str">
        <f t="shared" si="6"/>
        <v/>
      </c>
      <c r="C39" t="str">
        <f t="shared" si="5"/>
        <v/>
      </c>
      <c r="D39" t="str">
        <f t="shared" si="5"/>
        <v/>
      </c>
      <c r="E39" t="str">
        <f t="shared" si="5"/>
        <v/>
      </c>
      <c r="F39">
        <f t="shared" si="5"/>
        <v>8</v>
      </c>
      <c r="G39" t="str">
        <f t="shared" si="5"/>
        <v/>
      </c>
      <c r="H39">
        <f t="shared" si="5"/>
        <v>8</v>
      </c>
      <c r="I39" t="str">
        <f t="shared" si="5"/>
        <v/>
      </c>
      <c r="J39">
        <f t="shared" si="0"/>
        <v>16</v>
      </c>
      <c r="K39" s="6">
        <f t="shared" si="3"/>
        <v>0.4</v>
      </c>
    </row>
    <row r="40" spans="1:11" x14ac:dyDescent="0.3">
      <c r="A40" s="3">
        <v>46210</v>
      </c>
      <c r="B40" t="str">
        <f t="shared" si="6"/>
        <v/>
      </c>
      <c r="C40" t="str">
        <f t="shared" si="5"/>
        <v/>
      </c>
      <c r="D40" t="str">
        <f t="shared" si="5"/>
        <v/>
      </c>
      <c r="E40" t="str">
        <f t="shared" si="5"/>
        <v/>
      </c>
      <c r="F40">
        <f t="shared" si="5"/>
        <v>8</v>
      </c>
      <c r="G40" t="str">
        <f t="shared" si="5"/>
        <v/>
      </c>
      <c r="H40">
        <f t="shared" si="5"/>
        <v>8</v>
      </c>
      <c r="I40" t="str">
        <f t="shared" si="5"/>
        <v/>
      </c>
      <c r="J40">
        <f t="shared" si="0"/>
        <v>16</v>
      </c>
      <c r="K40" s="6">
        <f t="shared" si="3"/>
        <v>0.4</v>
      </c>
    </row>
    <row r="41" spans="1:11" x14ac:dyDescent="0.3">
      <c r="A41" s="3">
        <v>46211</v>
      </c>
      <c r="B41" t="str">
        <f t="shared" si="6"/>
        <v/>
      </c>
      <c r="C41" t="str">
        <f t="shared" si="5"/>
        <v/>
      </c>
      <c r="D41" t="str">
        <f t="shared" si="5"/>
        <v/>
      </c>
      <c r="E41" t="str">
        <f t="shared" si="5"/>
        <v/>
      </c>
      <c r="F41">
        <f t="shared" si="5"/>
        <v>8</v>
      </c>
      <c r="G41" t="str">
        <f t="shared" si="5"/>
        <v/>
      </c>
      <c r="H41">
        <f t="shared" si="5"/>
        <v>8</v>
      </c>
      <c r="I41" t="str">
        <f t="shared" si="5"/>
        <v/>
      </c>
      <c r="J41">
        <f t="shared" ref="J41:J50" si="7">SUM(B41:I41)</f>
        <v>16</v>
      </c>
      <c r="K41" s="6">
        <f t="shared" si="3"/>
        <v>0.4</v>
      </c>
    </row>
    <row r="42" spans="1:11" x14ac:dyDescent="0.3">
      <c r="A42" s="3">
        <v>46212</v>
      </c>
      <c r="B42" t="str">
        <f t="shared" si="6"/>
        <v/>
      </c>
      <c r="C42" t="str">
        <f t="shared" si="5"/>
        <v/>
      </c>
      <c r="D42" t="str">
        <f t="shared" si="5"/>
        <v/>
      </c>
      <c r="E42" t="str">
        <f t="shared" si="5"/>
        <v/>
      </c>
      <c r="F42">
        <f t="shared" si="5"/>
        <v>8</v>
      </c>
      <c r="G42" t="str">
        <f t="shared" si="5"/>
        <v/>
      </c>
      <c r="H42">
        <f t="shared" si="5"/>
        <v>2</v>
      </c>
      <c r="I42" t="str">
        <f t="shared" si="5"/>
        <v/>
      </c>
      <c r="J42">
        <f t="shared" si="7"/>
        <v>10</v>
      </c>
      <c r="K42" s="6">
        <f t="shared" si="3"/>
        <v>0.25</v>
      </c>
    </row>
    <row r="43" spans="1:11" x14ac:dyDescent="0.3">
      <c r="A43" s="3">
        <v>46213</v>
      </c>
      <c r="B43" t="str">
        <f t="shared" si="6"/>
        <v/>
      </c>
      <c r="C43" t="str">
        <f t="shared" si="5"/>
        <v/>
      </c>
      <c r="D43" t="str">
        <f t="shared" si="5"/>
        <v/>
      </c>
      <c r="E43" t="str">
        <f t="shared" si="5"/>
        <v/>
      </c>
      <c r="F43">
        <f t="shared" si="5"/>
        <v>8</v>
      </c>
      <c r="G43" t="str">
        <f t="shared" si="5"/>
        <v/>
      </c>
      <c r="H43" t="str">
        <f t="shared" si="5"/>
        <v/>
      </c>
      <c r="I43" t="str">
        <f t="shared" si="5"/>
        <v/>
      </c>
      <c r="J43">
        <f t="shared" si="7"/>
        <v>8</v>
      </c>
      <c r="K43" s="6">
        <f t="shared" si="3"/>
        <v>0.2</v>
      </c>
    </row>
    <row r="44" spans="1:11" x14ac:dyDescent="0.3">
      <c r="A44" s="3">
        <v>46214</v>
      </c>
      <c r="B44" t="str">
        <f t="shared" si="6"/>
        <v/>
      </c>
      <c r="C44" t="str">
        <f t="shared" si="5"/>
        <v/>
      </c>
      <c r="D44" t="str">
        <f t="shared" si="5"/>
        <v/>
      </c>
      <c r="E44" t="str">
        <f t="shared" si="5"/>
        <v/>
      </c>
      <c r="F44">
        <f t="shared" si="5"/>
        <v>8</v>
      </c>
      <c r="G44" t="str">
        <f t="shared" si="5"/>
        <v/>
      </c>
      <c r="H44" t="str">
        <f t="shared" si="5"/>
        <v/>
      </c>
      <c r="I44" t="str">
        <f t="shared" si="5"/>
        <v/>
      </c>
      <c r="J44">
        <f t="shared" si="7"/>
        <v>8</v>
      </c>
      <c r="K44" s="6">
        <f t="shared" si="3"/>
        <v>0.2</v>
      </c>
    </row>
    <row r="45" spans="1:11" x14ac:dyDescent="0.3">
      <c r="A45" s="3">
        <v>46215</v>
      </c>
      <c r="B45" t="str">
        <f t="shared" si="6"/>
        <v/>
      </c>
      <c r="C45" t="str">
        <f t="shared" si="5"/>
        <v/>
      </c>
      <c r="D45" t="str">
        <f t="shared" si="5"/>
        <v/>
      </c>
      <c r="E45" t="str">
        <f t="shared" si="5"/>
        <v/>
      </c>
      <c r="F45">
        <f t="shared" si="5"/>
        <v>8</v>
      </c>
      <c r="G45" t="str">
        <f t="shared" si="5"/>
        <v/>
      </c>
      <c r="H45" t="str">
        <f t="shared" si="5"/>
        <v/>
      </c>
      <c r="I45" t="str">
        <f t="shared" si="5"/>
        <v/>
      </c>
      <c r="J45">
        <f t="shared" si="7"/>
        <v>8</v>
      </c>
      <c r="K45" s="6">
        <f t="shared" si="3"/>
        <v>0.2</v>
      </c>
    </row>
    <row r="46" spans="1:11" x14ac:dyDescent="0.3">
      <c r="A46" s="3">
        <v>46216</v>
      </c>
      <c r="B46" t="str">
        <f t="shared" si="6"/>
        <v/>
      </c>
      <c r="C46" t="str">
        <f t="shared" si="5"/>
        <v/>
      </c>
      <c r="D46" t="str">
        <f t="shared" si="5"/>
        <v/>
      </c>
      <c r="E46" t="str">
        <f t="shared" si="5"/>
        <v/>
      </c>
      <c r="F46">
        <f t="shared" si="5"/>
        <v>8</v>
      </c>
      <c r="G46" t="str">
        <f t="shared" si="5"/>
        <v/>
      </c>
      <c r="H46" t="str">
        <f t="shared" si="5"/>
        <v/>
      </c>
      <c r="I46" t="str">
        <f t="shared" si="5"/>
        <v/>
      </c>
      <c r="J46">
        <f t="shared" si="7"/>
        <v>8</v>
      </c>
      <c r="K46" s="6">
        <f t="shared" si="3"/>
        <v>0.2</v>
      </c>
    </row>
    <row r="47" spans="1:11" x14ac:dyDescent="0.3">
      <c r="A47" s="3">
        <v>46217</v>
      </c>
      <c r="B47" t="str">
        <f t="shared" si="6"/>
        <v/>
      </c>
      <c r="C47" t="str">
        <f t="shared" si="5"/>
        <v/>
      </c>
      <c r="D47" t="str">
        <f t="shared" si="5"/>
        <v/>
      </c>
      <c r="E47" t="str">
        <f t="shared" si="5"/>
        <v/>
      </c>
      <c r="F47">
        <f t="shared" si="5"/>
        <v>8</v>
      </c>
      <c r="G47" t="str">
        <f t="shared" si="5"/>
        <v/>
      </c>
      <c r="H47" t="str">
        <f t="shared" si="5"/>
        <v/>
      </c>
      <c r="I47" t="str">
        <f t="shared" si="5"/>
        <v/>
      </c>
      <c r="J47">
        <f t="shared" si="7"/>
        <v>8</v>
      </c>
      <c r="K47" s="6">
        <f t="shared" si="3"/>
        <v>0.2</v>
      </c>
    </row>
    <row r="48" spans="1:11" x14ac:dyDescent="0.3">
      <c r="A48" s="3">
        <v>46218</v>
      </c>
      <c r="B48" t="str">
        <f t="shared" si="6"/>
        <v/>
      </c>
      <c r="C48" t="str">
        <f t="shared" si="5"/>
        <v/>
      </c>
      <c r="D48" t="str">
        <f t="shared" si="5"/>
        <v/>
      </c>
      <c r="E48" t="str">
        <f t="shared" si="5"/>
        <v/>
      </c>
      <c r="F48">
        <f t="shared" si="5"/>
        <v>8</v>
      </c>
      <c r="G48" t="str">
        <f t="shared" si="5"/>
        <v/>
      </c>
      <c r="H48" t="str">
        <f t="shared" si="5"/>
        <v/>
      </c>
      <c r="I48" t="str">
        <f t="shared" si="5"/>
        <v/>
      </c>
      <c r="J48">
        <f t="shared" si="7"/>
        <v>8</v>
      </c>
      <c r="K48" s="6">
        <f t="shared" si="3"/>
        <v>0.2</v>
      </c>
    </row>
    <row r="49" spans="1:11" x14ac:dyDescent="0.3">
      <c r="A49" s="3">
        <v>46219</v>
      </c>
      <c r="B49" t="str">
        <f t="shared" si="6"/>
        <v/>
      </c>
      <c r="C49" t="str">
        <f t="shared" si="5"/>
        <v/>
      </c>
      <c r="D49" t="str">
        <f t="shared" si="5"/>
        <v/>
      </c>
      <c r="E49" t="str">
        <f t="shared" si="5"/>
        <v/>
      </c>
      <c r="F49">
        <f t="shared" si="5"/>
        <v>8</v>
      </c>
      <c r="G49" t="str">
        <f t="shared" si="5"/>
        <v/>
      </c>
      <c r="H49" t="str">
        <f t="shared" si="5"/>
        <v/>
      </c>
      <c r="I49" t="str">
        <f t="shared" si="5"/>
        <v/>
      </c>
      <c r="J49">
        <f t="shared" si="7"/>
        <v>8</v>
      </c>
      <c r="K49" s="6">
        <f t="shared" si="3"/>
        <v>0.2</v>
      </c>
    </row>
    <row r="50" spans="1:11" x14ac:dyDescent="0.3">
      <c r="A50" s="3">
        <v>46220</v>
      </c>
      <c r="B50" t="str">
        <f t="shared" si="6"/>
        <v/>
      </c>
      <c r="C50" t="str">
        <f t="shared" si="5"/>
        <v/>
      </c>
      <c r="D50" t="str">
        <f t="shared" si="5"/>
        <v/>
      </c>
      <c r="E50" t="str">
        <f t="shared" si="5"/>
        <v/>
      </c>
      <c r="F50">
        <f t="shared" si="5"/>
        <v>8</v>
      </c>
      <c r="G50" t="str">
        <f t="shared" si="5"/>
        <v/>
      </c>
      <c r="H50" t="str">
        <f t="shared" si="5"/>
        <v/>
      </c>
      <c r="I50" t="str">
        <f t="shared" si="5"/>
        <v/>
      </c>
      <c r="J50">
        <f t="shared" si="7"/>
        <v>8</v>
      </c>
      <c r="K50" s="6">
        <f t="shared" si="3"/>
        <v>0.2</v>
      </c>
    </row>
  </sheetData>
  <conditionalFormatting sqref="B11:I50">
    <cfRule type="expression" dxfId="0" priority="6">
      <formula>B11&lt;&gt;""</formula>
    </cfRule>
  </conditionalFormatting>
  <conditionalFormatting sqref="K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:K5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custom" allowBlank="1" showInputMessage="1" showErrorMessage="1" errorTitle="EINGABEHINWEIS" error="Mit diesem Offset startet die Datumsliste an einem Samstag oder Sonntag!" sqref="B4" xr:uid="{00000000-0002-0000-0100-000000000000}">
      <formula1>AND(WEEKDAY(Offset,2)&lt;&gt;4,WEEKDAY(Offset,2)&lt;&gt;5)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Cover</vt:lpstr>
      <vt:lpstr>Quelldaten</vt:lpstr>
      <vt:lpstr>Kapazitätsplanung</vt:lpstr>
      <vt:lpstr>Aktuelles_Datum</vt:lpstr>
      <vt:lpstr>Arbeitszeit</vt:lpstr>
      <vt:lpstr>Beginn</vt:lpstr>
      <vt:lpstr>Dauer</vt:lpstr>
      <vt:lpstr>Kapazität</vt:lpstr>
      <vt:lpstr>Offset</vt:lpstr>
      <vt:lpstr>Stunden</vt:lpstr>
      <vt:lpstr>Zeitraum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2013-06-17T05:39:53Z</dcterms:created>
  <dcterms:modified xsi:type="dcterms:W3CDTF">2026-06-09T07:14:12Z</dcterms:modified>
</cp:coreProperties>
</file>