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D9114E92-409E-4739-B177-D5707A59C954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8" r:id="rId1"/>
    <sheet name="Produkt A" sheetId="12" r:id="rId2"/>
    <sheet name="Produkt B" sheetId="11" r:id="rId3"/>
    <sheet name="Produkt C" sheetId="10" r:id="rId4"/>
    <sheet name="Produkt D" sheetId="9" r:id="rId5"/>
    <sheet name="Einstufige DBR" sheetId="2" r:id="rId6"/>
  </sheets>
  <definedNames>
    <definedName name="Deckungsbeitrag_1" localSheetId="2">'Produkt B'!$B$6</definedName>
    <definedName name="Deckungsbeitrag_1" localSheetId="3">'Produkt C'!$B$6</definedName>
    <definedName name="Deckungsbeitrag_1" localSheetId="4">'Produkt D'!$B$6</definedName>
    <definedName name="Deckungsbeitrag_1">'Produkt A'!$B$6</definedName>
    <definedName name="Deckungsbeitrag_2" localSheetId="2">'Produkt B'!$B$8</definedName>
    <definedName name="Deckungsbeitrag_2" localSheetId="3">'Produkt C'!$B$8</definedName>
    <definedName name="Deckungsbeitrag_2" localSheetId="4">'Produkt D'!$B$8</definedName>
    <definedName name="Deckungsbeitrag_2">'Produkt A'!$B$8</definedName>
    <definedName name="direkte_Gemeinkosten" localSheetId="2">'Produkt B'!$B$7</definedName>
    <definedName name="direkte_Gemeinkosten" localSheetId="3">'Produkt C'!$B$7</definedName>
    <definedName name="direkte_Gemeinkosten" localSheetId="4">'Produkt D'!$B$7</definedName>
    <definedName name="direkte_Gemeinkosten">'Produkt A'!$B$7</definedName>
    <definedName name="direkte_Herstellkosten" localSheetId="2">'Produkt B'!$B$5</definedName>
    <definedName name="direkte_Herstellkosten" localSheetId="3">'Produkt C'!$B$5</definedName>
    <definedName name="direkte_Herstellkosten" localSheetId="4">'Produkt D'!$B$5</definedName>
    <definedName name="direkte_Herstellkosten">'Produkt A'!$B$5</definedName>
    <definedName name="Nettoumsatz" localSheetId="2">'Produkt B'!$B$4</definedName>
    <definedName name="Nettoumsatz" localSheetId="3">'Produkt C'!$B$4</definedName>
    <definedName name="Nettoumsatz" localSheetId="4">'Produkt D'!$B$4</definedName>
    <definedName name="Nettoumsatz">'Produkt A'!$B$4</definedName>
    <definedName name="Umsatzerlöse" localSheetId="2">'Produkt B'!$B$2</definedName>
    <definedName name="Umsatzerlöse" localSheetId="3">'Produkt C'!$B$2</definedName>
    <definedName name="Umsatzerlöse" localSheetId="4">'Produkt D'!$B$2</definedName>
    <definedName name="Umsatzerlöse">'Produkt A'!$B$2</definedName>
    <definedName name="variable_Kosten" localSheetId="2">'Produkt B'!$B$3</definedName>
    <definedName name="variable_Kosten" localSheetId="3">'Produkt C'!$B$3</definedName>
    <definedName name="variable_Kosten" localSheetId="4">'Produkt D'!$B$3</definedName>
    <definedName name="variable_Kosten">'Produkt A'!$B$3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1" l="1"/>
  <c r="C7" i="10"/>
  <c r="C7" i="9"/>
  <c r="C7" i="12"/>
  <c r="C5" i="11"/>
  <c r="C5" i="10"/>
  <c r="C5" i="9"/>
  <c r="C5" i="12"/>
  <c r="C3" i="11"/>
  <c r="C3" i="10"/>
  <c r="C3" i="9"/>
  <c r="C3" i="12"/>
  <c r="B4" i="11"/>
  <c r="B6" i="11" s="1"/>
  <c r="C6" i="11" s="1"/>
  <c r="B4" i="10"/>
  <c r="C4" i="10" s="1"/>
  <c r="B4" i="9"/>
  <c r="C4" i="9" s="1"/>
  <c r="B4" i="12"/>
  <c r="B6" i="12" s="1"/>
  <c r="C6" i="12" s="1"/>
  <c r="B8" i="11" l="1"/>
  <c r="C8" i="11" s="1"/>
  <c r="C4" i="11"/>
  <c r="B8" i="12"/>
  <c r="C8" i="12" s="1"/>
  <c r="C4" i="12"/>
  <c r="B6" i="9"/>
  <c r="B6" i="10"/>
  <c r="C9" i="2"/>
  <c r="B10" i="2"/>
  <c r="C10" i="2" s="1"/>
  <c r="C6" i="10" l="1"/>
  <c r="B8" i="10"/>
  <c r="C8" i="10" s="1"/>
  <c r="B8" i="9"/>
  <c r="C8" i="9" s="1"/>
  <c r="C6" i="9"/>
  <c r="C8" i="2"/>
  <c r="C7" i="2" l="1"/>
  <c r="C4" i="2"/>
  <c r="C3" i="2"/>
  <c r="C5" i="2"/>
  <c r="C6" i="2"/>
</calcChain>
</file>

<file path=xl/sharedStrings.xml><?xml version="1.0" encoding="utf-8"?>
<sst xmlns="http://schemas.openxmlformats.org/spreadsheetml/2006/main" count="56" uniqueCount="28">
  <si>
    <t>Gesamt</t>
  </si>
  <si>
    <t>Produkt A</t>
  </si>
  <si>
    <t>Produkt B</t>
  </si>
  <si>
    <t>Produkt C</t>
  </si>
  <si>
    <t>Produkt D</t>
  </si>
  <si>
    <t xml:space="preserve">   Umsatzerlöse</t>
  </si>
  <si>
    <t>-  variable Kosten</t>
  </si>
  <si>
    <t>= Nettoumsatz</t>
  </si>
  <si>
    <t>= Deckungsbeitrag 1</t>
  </si>
  <si>
    <t>= Deckungsbeitrag 2</t>
  </si>
  <si>
    <t>= Betriebsergebnis</t>
  </si>
  <si>
    <t>-  direkte Herstellkosten</t>
  </si>
  <si>
    <t>-  direkte Gemeinkosten</t>
  </si>
  <si>
    <t>-  fixe Kosten</t>
  </si>
  <si>
    <t>Kapitel</t>
  </si>
  <si>
    <t>Thema</t>
  </si>
  <si>
    <t>Autor</t>
  </si>
  <si>
    <t>Harald Nahrstedt</t>
  </si>
  <si>
    <t>Version</t>
  </si>
  <si>
    <t>Inhalt</t>
  </si>
  <si>
    <t>Daten konsolidieren</t>
  </si>
  <si>
    <t>Deckungsbeitragsrechnung</t>
  </si>
  <si>
    <t>Springer Vieweg Verlag</t>
  </si>
  <si>
    <t>Excel in Perfektion</t>
  </si>
  <si>
    <t>Einstufige DBR</t>
  </si>
  <si>
    <t>Kosten kontrollieren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</si>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</sst>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#,##0.00\ &quot;€&quot;"/>
    <numFmt numFmtId="166" formatCode="0.0%"/>
    <numFmt numFmtId="167" formatCode="#,##0\ &quot;€&quot;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9" fontId="0" fillId="0" borderId="0" xfId="0" applyNumberFormat="1"/>
    <xf numFmtId="0" fontId="0" fillId="0" borderId="0" xfId="0" applyBorder="1"/>
    <xf numFmtId="9" fontId="0" fillId="0" borderId="0" xfId="0" applyNumberFormat="1" applyBorder="1"/>
    <xf numFmtId="0" fontId="0" fillId="0" borderId="0" xfId="0" quotePrefix="1" applyBorder="1"/>
    <xf numFmtId="0" fontId="3" fillId="0" borderId="0" xfId="6" applyFont="1"/>
    <xf numFmtId="14" fontId="3" fillId="0" borderId="0" xfId="6" applyNumberFormat="1" applyFont="1" applyAlignment="1">
      <alignment horizontal="left"/>
    </xf>
    <xf numFmtId="0" fontId="3" fillId="0" borderId="0" xfId="6" quotePrefix="1" applyFont="1" applyAlignment="1">
      <alignment horizontal="left" indent="1"/>
    </xf>
    <xf numFmtId="0" fontId="0" fillId="0" borderId="0" xfId="6" applyFont="1" applyAlignment="1">
      <alignment horizontal="left" indent="1"/>
    </xf>
    <xf numFmtId="0" fontId="3" fillId="0" borderId="0" xfId="6" applyFont="1" applyAlignment="1">
      <alignment horizontal="left" indent="1"/>
    </xf>
    <xf numFmtId="0" fontId="7" fillId="0" borderId="0" xfId="7" applyFont="1" applyAlignment="1">
      <alignment horizontal="left" indent="1"/>
    </xf>
    <xf numFmtId="14" fontId="3" fillId="0" borderId="0" xfId="6" applyNumberFormat="1" applyFont="1" applyAlignment="1">
      <alignment horizontal="left" indent="1"/>
    </xf>
    <xf numFmtId="0" fontId="6" fillId="0" borderId="0" xfId="3" applyFont="1" applyAlignment="1">
      <alignment horizontal="left" indent="1"/>
    </xf>
    <xf numFmtId="0" fontId="3" fillId="0" borderId="0" xfId="7" applyFont="1" applyAlignment="1">
      <alignment horizontal="left" indent="1"/>
    </xf>
    <xf numFmtId="0" fontId="5" fillId="0" borderId="0" xfId="6" applyFont="1" applyAlignment="1">
      <alignment horizontal="left" inden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0" xfId="3" applyFont="1" applyAlignment="1">
      <alignment horizontal="left" indent="1"/>
    </xf>
    <xf numFmtId="165" fontId="0" fillId="0" borderId="0" xfId="0" applyNumberFormat="1" applyBorder="1"/>
    <xf numFmtId="166" fontId="0" fillId="0" borderId="0" xfId="0" applyNumberFormat="1" applyBorder="1"/>
    <xf numFmtId="167" fontId="0" fillId="0" borderId="0" xfId="0" applyNumberFormat="1" applyBorder="1"/>
    <xf numFmtId="165" fontId="0" fillId="0" borderId="0" xfId="0" applyNumberFormat="1"/>
    <xf numFmtId="166" fontId="0" fillId="0" borderId="0" xfId="0" applyNumberFormat="1"/>
    <xf numFmtId="0" fontId="5" fillId="0" borderId="0" xfId="0" applyFont="1" applyBorder="1"/>
    <xf numFmtId="0" fontId="8" fillId="0" borderId="0" xfId="0" applyFont="1"/>
    <xf numFmtId="9" fontId="8" fillId="0" borderId="0" xfId="0" applyNumberFormat="1" applyFont="1" applyBorder="1"/>
    <xf numFmtId="0" fontId="8" fillId="0" borderId="0" xfId="0" applyFont="1" applyBorder="1"/>
    <xf numFmtId="0" fontId="3" fillId="4" borderId="0" xfId="6" applyFont="1" applyFill="1"/>
    <xf numFmtId="0" fontId="3" fillId="4" borderId="0" xfId="6" applyFont="1" applyFill="1" applyAlignment="1">
      <alignment horizontal="right"/>
    </xf>
    <xf numFmtId="0" fontId="0" fillId="4" borderId="0" xfId="6" applyFont="1" applyFill="1" applyAlignment="1">
      <alignment horizontal="right"/>
    </xf>
    <xf numFmtId="0" fontId="0" fillId="0" borderId="0" xfId="0" applyBorder="1" applyAlignment="1">
      <alignment horizontal="center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2" xr:uid="{00000000-0005-0000-0000-000003000000}"/>
    <cellStyle name="Standard 2 2" xfId="7" xr:uid="{00000000-0005-0000-0000-000004000000}"/>
    <cellStyle name="Standard 3" xfId="1" xr:uid="{00000000-0005-0000-0000-000005000000}"/>
    <cellStyle name="Standard 4" xfId="3" xr:uid="{00000000-0005-0000-0000-000006000000}"/>
    <cellStyle name="Standard 4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1"/>
  <sheetViews>
    <sheetView showGridLines="0" tabSelected="1" workbookViewId="0">
      <selection activeCell="C17" sqref="C17"/>
    </sheetView>
  </sheetViews>
  <sheetFormatPr baseColWidth="10" defaultColWidth="11.44140625" defaultRowHeight="13.2" x14ac:dyDescent="0.25"/>
  <cols>
    <col min="1" max="1" width="3.88671875" style="5" customWidth="1"/>
    <col min="2" max="2" width="20.6640625" style="5" customWidth="1"/>
    <col min="3" max="3" width="36.109375" style="5" customWidth="1"/>
    <col min="4" max="16384" width="11.44140625" style="5"/>
  </cols>
  <sheetData>
    <row r="2" spans="2:3" x14ac:dyDescent="0.25">
      <c r="B2" s="18"/>
    </row>
    <row r="3" spans="2:3" x14ac:dyDescent="0.25">
      <c r="B3" s="19" t="s">
        <v>23</v>
      </c>
    </row>
    <row r="4" spans="2:3" x14ac:dyDescent="0.25">
      <c r="B4" s="18"/>
    </row>
    <row r="5" spans="2:3" x14ac:dyDescent="0.25">
      <c r="B5" s="30"/>
    </row>
    <row r="6" spans="2:3" x14ac:dyDescent="0.25">
      <c r="B6" s="31" t="s">
        <v>14</v>
      </c>
      <c r="C6" s="7">
        <v>10</v>
      </c>
    </row>
    <row r="7" spans="2:3" x14ac:dyDescent="0.25">
      <c r="B7" s="31" t="s">
        <v>15</v>
      </c>
      <c r="C7" s="14" t="s">
        <v>25</v>
      </c>
    </row>
    <row r="8" spans="2:3" x14ac:dyDescent="0.25">
      <c r="B8" s="31"/>
      <c r="C8" s="9"/>
    </row>
    <row r="9" spans="2:3" x14ac:dyDescent="0.25">
      <c r="B9" s="31" t="s">
        <v>19</v>
      </c>
      <c r="C9" s="20" t="s">
        <v>21</v>
      </c>
    </row>
    <row r="10" spans="2:3" x14ac:dyDescent="0.25">
      <c r="B10" s="32"/>
      <c r="C10" s="12" t="s">
        <v>24</v>
      </c>
    </row>
    <row r="11" spans="2:3" x14ac:dyDescent="0.25">
      <c r="B11" s="31"/>
      <c r="C11" s="13" t="s">
        <v>20</v>
      </c>
    </row>
    <row r="12" spans="2:3" x14ac:dyDescent="0.25">
      <c r="B12" s="31"/>
      <c r="C12" s="13"/>
    </row>
    <row r="13" spans="2:3" x14ac:dyDescent="0.25">
      <c r="B13" s="31"/>
      <c r="C13" s="13"/>
    </row>
    <row r="14" spans="2:3" x14ac:dyDescent="0.25">
      <c r="B14" s="31"/>
      <c r="C14" s="10"/>
    </row>
    <row r="15" spans="2:3" x14ac:dyDescent="0.25">
      <c r="B15" s="31" t="s">
        <v>18</v>
      </c>
      <c r="C15" s="8" t="s">
        <v>27</v>
      </c>
    </row>
    <row r="16" spans="2:3" x14ac:dyDescent="0.25">
      <c r="B16" s="31" t="s">
        <v>16</v>
      </c>
      <c r="C16" s="9" t="s">
        <v>17</v>
      </c>
    </row>
    <row r="17" spans="2:3" x14ac:dyDescent="0.25">
      <c r="B17" s="31" t="s">
        <v>26</v>
      </c>
      <c r="C17" s="11">
        <v>46159</v>
      </c>
    </row>
    <row r="18" spans="2:3" x14ac:dyDescent="0.25">
      <c r="B18" s="31"/>
      <c r="C18" s="6"/>
    </row>
    <row r="19" spans="2:3" x14ac:dyDescent="0.25">
      <c r="B19" s="15"/>
    </row>
    <row r="20" spans="2:3" x14ac:dyDescent="0.25">
      <c r="B20" s="16" t="s">
        <v>22</v>
      </c>
    </row>
    <row r="21" spans="2:3" x14ac:dyDescent="0.25">
      <c r="B21" s="1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zoomScale="145" zoomScaleNormal="145" workbookViewId="0">
      <selection activeCell="F15" sqref="F15"/>
    </sheetView>
  </sheetViews>
  <sheetFormatPr baseColWidth="10" defaultRowHeight="13.2" x14ac:dyDescent="0.25"/>
  <cols>
    <col min="1" max="1" width="22.6640625" customWidth="1"/>
    <col min="2" max="2" width="15.6640625" customWidth="1"/>
    <col min="3" max="3" width="8.6640625" customWidth="1"/>
    <col min="4" max="4" width="11.109375" customWidth="1"/>
    <col min="5" max="8" width="11.109375" style="2" customWidth="1"/>
  </cols>
  <sheetData>
    <row r="1" spans="1:10" x14ac:dyDescent="0.25">
      <c r="A1" s="29" t="s">
        <v>1</v>
      </c>
      <c r="B1" s="2"/>
      <c r="C1" s="2"/>
      <c r="D1" s="2"/>
      <c r="I1" s="2"/>
      <c r="J1" s="2"/>
    </row>
    <row r="2" spans="1:10" x14ac:dyDescent="0.25">
      <c r="A2" s="2" t="s">
        <v>5</v>
      </c>
      <c r="B2" s="21">
        <v>312000</v>
      </c>
      <c r="C2" s="22">
        <v>1</v>
      </c>
      <c r="D2" s="2"/>
      <c r="I2" s="2"/>
      <c r="J2" s="2"/>
    </row>
    <row r="3" spans="1:10" x14ac:dyDescent="0.25">
      <c r="A3" s="2" t="s">
        <v>6</v>
      </c>
      <c r="B3" s="21">
        <v>9000</v>
      </c>
      <c r="C3" s="22">
        <f>variable_Kosten/Umsatzerlöse</f>
        <v>2.8846153846153848E-2</v>
      </c>
      <c r="D3" s="2"/>
      <c r="I3" s="2"/>
      <c r="J3" s="2"/>
    </row>
    <row r="4" spans="1:10" x14ac:dyDescent="0.25">
      <c r="A4" s="2" t="s">
        <v>7</v>
      </c>
      <c r="B4" s="21">
        <f>Umsatzerlöse-variable_Kosten</f>
        <v>303000</v>
      </c>
      <c r="C4" s="22">
        <f>Nettoumsatz/Umsatzerlöse</f>
        <v>0.97115384615384615</v>
      </c>
      <c r="D4" s="2"/>
      <c r="I4" s="2"/>
      <c r="J4" s="2"/>
    </row>
    <row r="5" spans="1:10" x14ac:dyDescent="0.25">
      <c r="A5" s="2" t="s">
        <v>11</v>
      </c>
      <c r="B5" s="21">
        <v>120000</v>
      </c>
      <c r="C5" s="22">
        <f>direkte_Herstellkosten/Umsatzerlöse</f>
        <v>0.38461538461538464</v>
      </c>
      <c r="D5" s="2"/>
      <c r="I5" s="2"/>
      <c r="J5" s="2"/>
    </row>
    <row r="6" spans="1:10" x14ac:dyDescent="0.25">
      <c r="A6" s="2" t="s">
        <v>8</v>
      </c>
      <c r="B6" s="21">
        <f>Nettoumsatz-direkte_Herstellkosten</f>
        <v>183000</v>
      </c>
      <c r="C6" s="22">
        <f>Deckungsbeitrag_1/Umsatzerlöse</f>
        <v>0.58653846153846156</v>
      </c>
      <c r="D6" s="2"/>
      <c r="I6" s="2"/>
      <c r="J6" s="2"/>
    </row>
    <row r="7" spans="1:10" x14ac:dyDescent="0.25">
      <c r="A7" s="2" t="s">
        <v>12</v>
      </c>
      <c r="B7" s="21">
        <v>22500</v>
      </c>
      <c r="C7" s="22">
        <f>direkte_Gemeinkosten/Umsatzerlöse</f>
        <v>7.2115384615384609E-2</v>
      </c>
      <c r="D7" s="2"/>
      <c r="I7" s="2"/>
      <c r="J7" s="2"/>
    </row>
    <row r="8" spans="1:10" x14ac:dyDescent="0.25">
      <c r="A8" s="2" t="s">
        <v>9</v>
      </c>
      <c r="B8" s="21">
        <f>Deckungsbeitrag_1-direkte_Gemeinkosten</f>
        <v>160500</v>
      </c>
      <c r="C8" s="22">
        <f>Deckungsbeitrag_2/Umsatzerlöse</f>
        <v>0.51442307692307687</v>
      </c>
      <c r="D8" s="2"/>
      <c r="I8" s="2"/>
      <c r="J8" s="2"/>
    </row>
    <row r="9" spans="1:10" x14ac:dyDescent="0.25">
      <c r="A9" s="2"/>
      <c r="B9" s="2"/>
      <c r="C9" s="2"/>
      <c r="D9" s="2"/>
      <c r="I9" s="2"/>
      <c r="J9" s="2"/>
    </row>
    <row r="10" spans="1:10" s="2" customFormat="1" x14ac:dyDescent="0.25">
      <c r="A10" s="33"/>
      <c r="B10" s="33"/>
      <c r="C10" s="33"/>
    </row>
    <row r="11" spans="1:10" s="2" customFormat="1" x14ac:dyDescent="0.25">
      <c r="C11" s="3"/>
    </row>
    <row r="12" spans="1:10" s="2" customFormat="1" x14ac:dyDescent="0.25">
      <c r="A12" s="4"/>
      <c r="C12" s="3"/>
    </row>
    <row r="13" spans="1:10" s="2" customFormat="1" x14ac:dyDescent="0.25">
      <c r="A13" s="4"/>
      <c r="C13" s="3"/>
    </row>
    <row r="14" spans="1:10" s="2" customFormat="1" x14ac:dyDescent="0.25">
      <c r="A14" s="4"/>
      <c r="C14" s="3"/>
    </row>
    <row r="15" spans="1:10" s="2" customFormat="1" x14ac:dyDescent="0.25">
      <c r="A15" s="4"/>
      <c r="C15" s="3"/>
    </row>
    <row r="16" spans="1:10" s="2" customFormat="1" x14ac:dyDescent="0.25">
      <c r="A16" s="4"/>
      <c r="C16" s="3"/>
    </row>
    <row r="17" spans="1:13" s="2" customFormat="1" x14ac:dyDescent="0.25">
      <c r="A17" s="4"/>
      <c r="C17" s="3"/>
    </row>
    <row r="18" spans="1:13" s="2" customFormat="1" x14ac:dyDescent="0.25"/>
    <row r="19" spans="1:13" s="2" customFormat="1" x14ac:dyDescent="0.25">
      <c r="A19" s="33"/>
      <c r="B19" s="33"/>
      <c r="C19" s="33"/>
    </row>
    <row r="20" spans="1:13" s="2" customFormat="1" x14ac:dyDescent="0.25">
      <c r="C20" s="3"/>
    </row>
    <row r="21" spans="1:13" s="2" customFormat="1" x14ac:dyDescent="0.25">
      <c r="A21" s="4"/>
      <c r="C21" s="3"/>
    </row>
    <row r="22" spans="1:13" s="2" customFormat="1" x14ac:dyDescent="0.25">
      <c r="A22" s="4"/>
      <c r="C22" s="3"/>
    </row>
    <row r="23" spans="1:13" s="2" customFormat="1" x14ac:dyDescent="0.25">
      <c r="A23" s="4"/>
      <c r="C23" s="3"/>
    </row>
    <row r="24" spans="1:13" s="2" customFormat="1" x14ac:dyDescent="0.25">
      <c r="A24" s="4"/>
      <c r="C24" s="3"/>
    </row>
    <row r="25" spans="1:13" s="2" customFormat="1" x14ac:dyDescent="0.25">
      <c r="A25" s="4"/>
      <c r="C25" s="3"/>
    </row>
    <row r="26" spans="1:13" s="2" customFormat="1" x14ac:dyDescent="0.25">
      <c r="A26" s="4"/>
      <c r="C26" s="3"/>
    </row>
    <row r="27" spans="1:13" s="2" customFormat="1" x14ac:dyDescent="0.25">
      <c r="A27" s="4"/>
      <c r="C27" s="3"/>
    </row>
    <row r="28" spans="1:13" s="2" customFormat="1" x14ac:dyDescent="0.25">
      <c r="A28" s="4"/>
      <c r="C28" s="3"/>
    </row>
    <row r="29" spans="1:13" s="2" customFormat="1" x14ac:dyDescent="0.25"/>
    <row r="30" spans="1:13" s="2" customFormat="1" x14ac:dyDescent="0.25"/>
    <row r="31" spans="1:13" s="2" customFormat="1" x14ac:dyDescent="0.25"/>
    <row r="32" spans="1:13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</sheetData>
  <dataConsolidate>
    <dataRefs count="4">
      <dataRef ref="C3:C9" sheet="Einstufige DBR"/>
      <dataRef ref="G3:G9" sheet="Einstufige DBR"/>
      <dataRef ref="C12:C18" sheet="Einstufige DBR"/>
      <dataRef ref="G12:G18" sheet="Einstufige DBR"/>
    </dataRefs>
  </dataConsolidate>
  <mergeCells count="2">
    <mergeCell ref="A10:C10"/>
    <mergeCell ref="A19:C1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zoomScale="145" zoomScaleNormal="145" workbookViewId="0">
      <selection activeCell="F15" sqref="F15"/>
    </sheetView>
  </sheetViews>
  <sheetFormatPr baseColWidth="10" defaultRowHeight="13.2" x14ac:dyDescent="0.25"/>
  <cols>
    <col min="1" max="1" width="22.6640625" style="2" customWidth="1"/>
    <col min="2" max="2" width="15.6640625" style="2" customWidth="1"/>
    <col min="3" max="3" width="8.6640625" style="2" customWidth="1"/>
    <col min="4" max="7" width="11.44140625" style="2" customWidth="1"/>
  </cols>
  <sheetData>
    <row r="1" spans="1:7" x14ac:dyDescent="0.25">
      <c r="A1" s="28" t="s">
        <v>2</v>
      </c>
      <c r="B1" s="3"/>
      <c r="C1" s="3"/>
      <c r="D1" s="3"/>
    </row>
    <row r="2" spans="1:7" x14ac:dyDescent="0.25">
      <c r="A2" s="3" t="s">
        <v>5</v>
      </c>
      <c r="B2" s="23">
        <v>322000</v>
      </c>
      <c r="C2" s="22">
        <v>1</v>
      </c>
      <c r="D2" s="3"/>
    </row>
    <row r="3" spans="1:7" x14ac:dyDescent="0.25">
      <c r="A3" s="3" t="s">
        <v>6</v>
      </c>
      <c r="B3" s="23">
        <v>23600</v>
      </c>
      <c r="C3" s="22">
        <f>variable_Kosten/Umsatzerlöse</f>
        <v>7.3291925465838514E-2</v>
      </c>
      <c r="D3" s="3"/>
    </row>
    <row r="4" spans="1:7" x14ac:dyDescent="0.25">
      <c r="A4" s="3" t="s">
        <v>7</v>
      </c>
      <c r="B4" s="23">
        <f>Umsatzerlöse-variable_Kosten</f>
        <v>298400</v>
      </c>
      <c r="C4" s="22">
        <f>Nettoumsatz/Umsatzerlöse</f>
        <v>0.92670807453416149</v>
      </c>
      <c r="D4" s="3"/>
    </row>
    <row r="5" spans="1:7" x14ac:dyDescent="0.25">
      <c r="A5" s="3" t="s">
        <v>11</v>
      </c>
      <c r="B5" s="23">
        <v>165000</v>
      </c>
      <c r="C5" s="22">
        <f>direkte_Herstellkosten/Umsatzerlöse</f>
        <v>0.51242236024844723</v>
      </c>
      <c r="D5" s="3"/>
    </row>
    <row r="6" spans="1:7" x14ac:dyDescent="0.25">
      <c r="A6" s="3" t="s">
        <v>8</v>
      </c>
      <c r="B6" s="23">
        <f>Nettoumsatz-direkte_Herstellkosten</f>
        <v>133400</v>
      </c>
      <c r="C6" s="22">
        <f>Deckungsbeitrag_1/Umsatzerlöse</f>
        <v>0.41428571428571431</v>
      </c>
      <c r="D6" s="3"/>
    </row>
    <row r="7" spans="1:7" x14ac:dyDescent="0.25">
      <c r="A7" s="3" t="s">
        <v>12</v>
      </c>
      <c r="B7" s="23">
        <v>21800</v>
      </c>
      <c r="C7" s="22">
        <f>direkte_Gemeinkosten/Umsatzerlöse</f>
        <v>6.7701863354037273E-2</v>
      </c>
      <c r="D7" s="3"/>
    </row>
    <row r="8" spans="1:7" x14ac:dyDescent="0.25">
      <c r="A8" s="3" t="s">
        <v>9</v>
      </c>
      <c r="B8" s="23">
        <f>Deckungsbeitrag_1-direkte_Gemeinkosten</f>
        <v>111600</v>
      </c>
      <c r="C8" s="22">
        <f>Deckungsbeitrag_2/Umsatzerlöse</f>
        <v>0.34658385093167704</v>
      </c>
      <c r="D8" s="3"/>
    </row>
    <row r="9" spans="1:7" x14ac:dyDescent="0.25">
      <c r="A9" s="3"/>
      <c r="B9" s="3"/>
      <c r="C9" s="3"/>
      <c r="D9" s="3"/>
    </row>
    <row r="10" spans="1:7" x14ac:dyDescent="0.25">
      <c r="A10" s="33"/>
      <c r="B10" s="33"/>
      <c r="C10" s="33"/>
      <c r="E10" s="33"/>
      <c r="F10" s="33"/>
      <c r="G10" s="33"/>
    </row>
    <row r="11" spans="1:7" x14ac:dyDescent="0.25">
      <c r="C11" s="3"/>
      <c r="G11" s="3"/>
    </row>
    <row r="12" spans="1:7" x14ac:dyDescent="0.25">
      <c r="A12" s="4"/>
      <c r="C12" s="3"/>
      <c r="E12" s="4"/>
      <c r="G12" s="3"/>
    </row>
    <row r="13" spans="1:7" x14ac:dyDescent="0.25">
      <c r="A13" s="4"/>
      <c r="C13" s="3"/>
      <c r="E13" s="4"/>
      <c r="G13" s="3"/>
    </row>
    <row r="14" spans="1:7" x14ac:dyDescent="0.25">
      <c r="A14" s="4"/>
      <c r="C14" s="3"/>
      <c r="E14" s="4"/>
      <c r="G14" s="3"/>
    </row>
    <row r="15" spans="1:7" x14ac:dyDescent="0.25">
      <c r="A15" s="4"/>
      <c r="C15" s="3"/>
      <c r="E15" s="4"/>
      <c r="G15" s="3"/>
    </row>
    <row r="16" spans="1:7" x14ac:dyDescent="0.25">
      <c r="A16" s="4"/>
      <c r="C16" s="3"/>
      <c r="E16" s="4"/>
      <c r="G16" s="3"/>
    </row>
    <row r="17" spans="1:13" x14ac:dyDescent="0.25">
      <c r="A17" s="4"/>
      <c r="C17" s="3"/>
      <c r="E17" s="4"/>
      <c r="G17" s="3"/>
    </row>
    <row r="19" spans="1:13" x14ac:dyDescent="0.25">
      <c r="A19" s="33"/>
      <c r="B19" s="33"/>
      <c r="C19" s="33"/>
    </row>
    <row r="20" spans="1:13" x14ac:dyDescent="0.25">
      <c r="C20" s="3"/>
    </row>
    <row r="21" spans="1:13" x14ac:dyDescent="0.25">
      <c r="A21" s="4"/>
      <c r="C21" s="3"/>
    </row>
    <row r="22" spans="1:13" x14ac:dyDescent="0.25">
      <c r="A22" s="4"/>
      <c r="C22" s="3"/>
    </row>
    <row r="23" spans="1:13" x14ac:dyDescent="0.25">
      <c r="A23" s="4"/>
      <c r="C23" s="3"/>
    </row>
    <row r="24" spans="1:13" x14ac:dyDescent="0.25">
      <c r="A24" s="4"/>
      <c r="C24" s="3"/>
    </row>
    <row r="25" spans="1:13" x14ac:dyDescent="0.25">
      <c r="A25" s="4"/>
      <c r="C25" s="3"/>
    </row>
    <row r="26" spans="1:13" x14ac:dyDescent="0.25">
      <c r="A26" s="4"/>
      <c r="C26" s="3"/>
    </row>
    <row r="27" spans="1:13" x14ac:dyDescent="0.25">
      <c r="A27" s="4"/>
      <c r="C27" s="3"/>
    </row>
    <row r="28" spans="1:13" x14ac:dyDescent="0.25">
      <c r="A28" s="4"/>
      <c r="C28" s="3"/>
    </row>
    <row r="32" spans="1:13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</sheetData>
  <dataConsolidate>
    <dataRefs count="4">
      <dataRef ref="C3:C9" sheet="Einstufige DBR"/>
      <dataRef ref="G3:G9" sheet="Einstufige DBR"/>
      <dataRef ref="C12:C18" sheet="Einstufige DBR"/>
      <dataRef ref="G12:G18" sheet="Einstufige DBR"/>
    </dataRefs>
  </dataConsolidate>
  <mergeCells count="3">
    <mergeCell ref="A10:C10"/>
    <mergeCell ref="E10:G10"/>
    <mergeCell ref="A19:C19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"/>
  <sheetViews>
    <sheetView zoomScale="145" zoomScaleNormal="145" workbookViewId="0">
      <selection activeCell="F15" sqref="F15"/>
    </sheetView>
  </sheetViews>
  <sheetFormatPr baseColWidth="10" defaultRowHeight="13.2" x14ac:dyDescent="0.25"/>
  <cols>
    <col min="1" max="1" width="22.6640625" customWidth="1"/>
    <col min="2" max="2" width="15.6640625" customWidth="1"/>
    <col min="3" max="3" width="8.6640625" customWidth="1"/>
    <col min="4" max="4" width="11.109375" customWidth="1"/>
    <col min="5" max="7" width="11.109375" style="2" customWidth="1"/>
    <col min="8" max="8" width="11.109375" customWidth="1"/>
  </cols>
  <sheetData>
    <row r="1" spans="1:9" s="2" customFormat="1" x14ac:dyDescent="0.25">
      <c r="A1" s="27" t="s">
        <v>3</v>
      </c>
      <c r="B1"/>
      <c r="C1"/>
      <c r="D1"/>
      <c r="E1"/>
      <c r="F1"/>
      <c r="G1"/>
      <c r="H1"/>
      <c r="I1"/>
    </row>
    <row r="2" spans="1:9" s="2" customFormat="1" x14ac:dyDescent="0.25">
      <c r="A2" t="s">
        <v>5</v>
      </c>
      <c r="B2" s="24">
        <v>265000</v>
      </c>
      <c r="C2" s="25">
        <v>1</v>
      </c>
      <c r="D2"/>
      <c r="E2"/>
      <c r="F2"/>
      <c r="G2"/>
      <c r="H2"/>
      <c r="I2"/>
    </row>
    <row r="3" spans="1:9" s="2" customFormat="1" x14ac:dyDescent="0.25">
      <c r="A3" t="s">
        <v>6</v>
      </c>
      <c r="B3" s="24">
        <v>114000</v>
      </c>
      <c r="C3" s="25">
        <f>variable_Kosten/Umsatzerlöse</f>
        <v>0.43018867924528303</v>
      </c>
      <c r="D3"/>
      <c r="E3"/>
      <c r="F3"/>
      <c r="G3"/>
      <c r="H3"/>
      <c r="I3"/>
    </row>
    <row r="4" spans="1:9" s="2" customFormat="1" x14ac:dyDescent="0.25">
      <c r="A4" t="s">
        <v>7</v>
      </c>
      <c r="B4" s="24">
        <f>Umsatzerlöse-variable_Kosten</f>
        <v>151000</v>
      </c>
      <c r="C4" s="25">
        <f>Nettoumsatz/Umsatzerlöse</f>
        <v>0.56981132075471697</v>
      </c>
      <c r="D4"/>
      <c r="E4"/>
      <c r="F4"/>
      <c r="G4"/>
      <c r="H4"/>
      <c r="I4"/>
    </row>
    <row r="5" spans="1:9" s="2" customFormat="1" x14ac:dyDescent="0.25">
      <c r="A5" t="s">
        <v>11</v>
      </c>
      <c r="B5" s="24">
        <v>16800</v>
      </c>
      <c r="C5" s="25">
        <f>direkte_Herstellkosten/Umsatzerlöse</f>
        <v>6.3396226415094334E-2</v>
      </c>
      <c r="D5"/>
      <c r="E5"/>
      <c r="F5"/>
      <c r="G5"/>
      <c r="H5"/>
      <c r="I5"/>
    </row>
    <row r="6" spans="1:9" s="2" customFormat="1" x14ac:dyDescent="0.25">
      <c r="A6" t="s">
        <v>8</v>
      </c>
      <c r="B6" s="24">
        <f>Nettoumsatz-direkte_Herstellkosten</f>
        <v>134200</v>
      </c>
      <c r="C6" s="25">
        <f>Deckungsbeitrag_1/Umsatzerlöse</f>
        <v>0.50641509433962262</v>
      </c>
      <c r="D6"/>
      <c r="E6"/>
      <c r="F6"/>
      <c r="G6"/>
      <c r="H6"/>
      <c r="I6"/>
    </row>
    <row r="7" spans="1:9" s="2" customFormat="1" x14ac:dyDescent="0.25">
      <c r="A7" t="s">
        <v>12</v>
      </c>
      <c r="B7" s="24">
        <v>20800</v>
      </c>
      <c r="C7" s="25">
        <f>direkte_Gemeinkosten/Umsatzerlöse</f>
        <v>7.8490566037735854E-2</v>
      </c>
      <c r="D7"/>
      <c r="E7"/>
      <c r="F7"/>
      <c r="G7"/>
      <c r="H7"/>
      <c r="I7"/>
    </row>
    <row r="8" spans="1:9" s="2" customFormat="1" x14ac:dyDescent="0.25">
      <c r="A8" t="s">
        <v>9</v>
      </c>
      <c r="B8" s="24">
        <f>Deckungsbeitrag_1-direkte_Gemeinkosten</f>
        <v>113400</v>
      </c>
      <c r="C8" s="25">
        <f>Deckungsbeitrag_2/Umsatzerlöse</f>
        <v>0.42792452830188682</v>
      </c>
      <c r="D8"/>
      <c r="E8"/>
      <c r="F8"/>
      <c r="G8"/>
      <c r="H8"/>
      <c r="I8"/>
    </row>
    <row r="9" spans="1:9" x14ac:dyDescent="0.25">
      <c r="E9"/>
      <c r="F9"/>
      <c r="G9"/>
    </row>
    <row r="10" spans="1:9" x14ac:dyDescent="0.25">
      <c r="E10"/>
      <c r="F10"/>
      <c r="G10"/>
    </row>
    <row r="11" spans="1:9" x14ac:dyDescent="0.25">
      <c r="E11"/>
      <c r="F11"/>
      <c r="G11"/>
    </row>
    <row r="12" spans="1:9" x14ac:dyDescent="0.25">
      <c r="E12"/>
      <c r="F12"/>
      <c r="G12"/>
    </row>
    <row r="13" spans="1:9" x14ac:dyDescent="0.25">
      <c r="E13"/>
      <c r="F13"/>
      <c r="G13"/>
    </row>
    <row r="14" spans="1:9" x14ac:dyDescent="0.25">
      <c r="E14"/>
      <c r="F14"/>
      <c r="G14"/>
    </row>
    <row r="15" spans="1:9" x14ac:dyDescent="0.25">
      <c r="E15"/>
      <c r="F15"/>
      <c r="G15"/>
    </row>
    <row r="16" spans="1:9" x14ac:dyDescent="0.25">
      <c r="E16"/>
      <c r="F16"/>
      <c r="G16"/>
    </row>
    <row r="17" spans="1:13" x14ac:dyDescent="0.25">
      <c r="E17"/>
      <c r="F17"/>
      <c r="G17"/>
    </row>
    <row r="19" spans="1:13" s="2" customFormat="1" x14ac:dyDescent="0.25">
      <c r="A19" s="33"/>
      <c r="B19" s="33"/>
      <c r="C19" s="33"/>
    </row>
    <row r="20" spans="1:13" s="2" customFormat="1" x14ac:dyDescent="0.25">
      <c r="C20" s="3"/>
    </row>
    <row r="21" spans="1:13" s="2" customFormat="1" x14ac:dyDescent="0.25">
      <c r="A21" s="4"/>
      <c r="C21" s="3"/>
    </row>
    <row r="22" spans="1:13" s="2" customFormat="1" x14ac:dyDescent="0.25">
      <c r="A22" s="4"/>
      <c r="C22" s="3"/>
    </row>
    <row r="23" spans="1:13" s="2" customFormat="1" x14ac:dyDescent="0.25">
      <c r="A23" s="4"/>
      <c r="C23" s="3"/>
    </row>
    <row r="24" spans="1:13" s="2" customFormat="1" x14ac:dyDescent="0.25">
      <c r="A24" s="4"/>
      <c r="C24" s="3"/>
    </row>
    <row r="25" spans="1:13" s="2" customFormat="1" x14ac:dyDescent="0.25">
      <c r="A25" s="4"/>
      <c r="C25" s="3"/>
    </row>
    <row r="26" spans="1:13" s="2" customFormat="1" x14ac:dyDescent="0.25">
      <c r="A26" s="4"/>
      <c r="C26" s="3"/>
    </row>
    <row r="27" spans="1:13" s="2" customFormat="1" x14ac:dyDescent="0.25">
      <c r="A27" s="4"/>
      <c r="C27" s="3"/>
    </row>
    <row r="28" spans="1:13" s="2" customFormat="1" x14ac:dyDescent="0.25">
      <c r="A28" s="4"/>
      <c r="C28" s="3"/>
    </row>
    <row r="32" spans="1:13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</sheetData>
  <dataConsolidate>
    <dataRefs count="4">
      <dataRef ref="C3:C9" sheet="Einstufige DBR"/>
      <dataRef ref="G3:G9" sheet="Einstufige DBR"/>
      <dataRef ref="C12:C18" sheet="Einstufige DBR"/>
      <dataRef ref="G12:G18" sheet="Einstufige DBR"/>
    </dataRefs>
  </dataConsolidate>
  <mergeCells count="1">
    <mergeCell ref="A19:C19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"/>
  <sheetViews>
    <sheetView zoomScale="145" zoomScaleNormal="145" workbookViewId="0">
      <selection activeCell="G16" sqref="G16"/>
    </sheetView>
  </sheetViews>
  <sheetFormatPr baseColWidth="10" defaultRowHeight="13.2" x14ac:dyDescent="0.25"/>
  <cols>
    <col min="1" max="1" width="22.6640625" style="2" customWidth="1"/>
    <col min="2" max="2" width="15.6640625" style="2" customWidth="1"/>
    <col min="3" max="3" width="8.6640625" style="2" customWidth="1"/>
    <col min="4" max="8" width="11" customWidth="1"/>
  </cols>
  <sheetData>
    <row r="1" spans="1:7" s="2" customFormat="1" x14ac:dyDescent="0.25">
      <c r="A1" s="27" t="s">
        <v>4</v>
      </c>
      <c r="B1"/>
      <c r="C1"/>
      <c r="D1"/>
      <c r="E1" s="4"/>
      <c r="G1" s="3"/>
    </row>
    <row r="2" spans="1:7" s="2" customFormat="1" x14ac:dyDescent="0.25">
      <c r="A2" t="s">
        <v>5</v>
      </c>
      <c r="B2" s="24">
        <v>282000</v>
      </c>
      <c r="C2" s="25">
        <v>1</v>
      </c>
      <c r="D2"/>
      <c r="G2" s="3"/>
    </row>
    <row r="3" spans="1:7" s="2" customFormat="1" x14ac:dyDescent="0.25">
      <c r="A3" t="s">
        <v>6</v>
      </c>
      <c r="B3" s="24">
        <v>145000</v>
      </c>
      <c r="C3" s="25">
        <f>variable_Kosten/Umsatzerlöse</f>
        <v>0.51418439716312059</v>
      </c>
      <c r="D3"/>
      <c r="E3" s="4"/>
      <c r="G3" s="3"/>
    </row>
    <row r="4" spans="1:7" s="2" customFormat="1" x14ac:dyDescent="0.25">
      <c r="A4" t="s">
        <v>7</v>
      </c>
      <c r="B4" s="24">
        <f>Umsatzerlöse-variable_Kosten</f>
        <v>137000</v>
      </c>
      <c r="C4" s="25">
        <f>Nettoumsatz/Umsatzerlöse</f>
        <v>0.48581560283687941</v>
      </c>
      <c r="D4"/>
      <c r="E4" s="4"/>
      <c r="G4" s="3"/>
    </row>
    <row r="5" spans="1:7" s="2" customFormat="1" x14ac:dyDescent="0.25">
      <c r="A5" t="s">
        <v>11</v>
      </c>
      <c r="B5" s="24">
        <v>15200</v>
      </c>
      <c r="C5" s="25">
        <f>direkte_Herstellkosten/Umsatzerlöse</f>
        <v>5.3900709219858157E-2</v>
      </c>
      <c r="D5"/>
      <c r="E5" s="4"/>
      <c r="G5" s="3"/>
    </row>
    <row r="6" spans="1:7" s="2" customFormat="1" x14ac:dyDescent="0.25">
      <c r="A6" t="s">
        <v>8</v>
      </c>
      <c r="B6" s="24">
        <f>Nettoumsatz-direkte_Herstellkosten</f>
        <v>121800</v>
      </c>
      <c r="C6" s="25">
        <f>Deckungsbeitrag_1/Umsatzerlöse</f>
        <v>0.43191489361702129</v>
      </c>
      <c r="D6"/>
      <c r="E6" s="4"/>
      <c r="G6" s="3"/>
    </row>
    <row r="7" spans="1:7" s="2" customFormat="1" x14ac:dyDescent="0.25">
      <c r="A7" t="s">
        <v>12</v>
      </c>
      <c r="B7" s="24">
        <v>19900</v>
      </c>
      <c r="C7" s="25">
        <f>direkte_Gemeinkosten/Umsatzerlöse</f>
        <v>7.0567375886524827E-2</v>
      </c>
      <c r="D7"/>
      <c r="E7" s="4"/>
      <c r="G7" s="3"/>
    </row>
    <row r="8" spans="1:7" s="2" customFormat="1" x14ac:dyDescent="0.25">
      <c r="A8" t="s">
        <v>9</v>
      </c>
      <c r="B8" s="24">
        <f>Deckungsbeitrag_1-direkte_Gemeinkosten</f>
        <v>101900</v>
      </c>
      <c r="C8" s="25">
        <f>Deckungsbeitrag_2/Umsatzerlöse</f>
        <v>0.36134751773049645</v>
      </c>
      <c r="D8"/>
      <c r="E8" s="4"/>
      <c r="G8" s="3"/>
    </row>
    <row r="9" spans="1:7" x14ac:dyDescent="0.25">
      <c r="A9"/>
      <c r="B9"/>
      <c r="C9"/>
    </row>
    <row r="10" spans="1:7" x14ac:dyDescent="0.25">
      <c r="A10"/>
      <c r="B10"/>
      <c r="C10"/>
    </row>
    <row r="11" spans="1:7" x14ac:dyDescent="0.25">
      <c r="C11" s="3"/>
    </row>
    <row r="12" spans="1:7" x14ac:dyDescent="0.25">
      <c r="A12" s="4"/>
      <c r="C12" s="3"/>
    </row>
    <row r="13" spans="1:7" x14ac:dyDescent="0.25">
      <c r="A13" s="4"/>
      <c r="C13" s="3"/>
    </row>
    <row r="14" spans="1:7" x14ac:dyDescent="0.25">
      <c r="A14" s="4"/>
      <c r="C14" s="3"/>
    </row>
    <row r="15" spans="1:7" x14ac:dyDescent="0.25">
      <c r="A15" s="4"/>
      <c r="C15" s="3"/>
    </row>
    <row r="16" spans="1:7" x14ac:dyDescent="0.25">
      <c r="A16" s="4"/>
      <c r="C16" s="3"/>
    </row>
    <row r="17" spans="1:13" x14ac:dyDescent="0.25">
      <c r="A17" s="4"/>
      <c r="C17" s="3"/>
    </row>
    <row r="19" spans="1:13" x14ac:dyDescent="0.25">
      <c r="A19" s="33"/>
      <c r="B19" s="33"/>
      <c r="C19" s="33"/>
    </row>
    <row r="20" spans="1:13" x14ac:dyDescent="0.25">
      <c r="C20" s="3"/>
    </row>
    <row r="21" spans="1:13" x14ac:dyDescent="0.25">
      <c r="A21" s="4"/>
      <c r="C21" s="3"/>
    </row>
    <row r="22" spans="1:13" x14ac:dyDescent="0.25">
      <c r="A22" s="4"/>
      <c r="C22" s="3"/>
    </row>
    <row r="23" spans="1:13" x14ac:dyDescent="0.25">
      <c r="A23" s="4"/>
      <c r="C23" s="3"/>
    </row>
    <row r="24" spans="1:13" x14ac:dyDescent="0.25">
      <c r="A24" s="4"/>
      <c r="C24" s="3"/>
    </row>
    <row r="25" spans="1:13" x14ac:dyDescent="0.25">
      <c r="A25" s="4"/>
      <c r="C25" s="3"/>
    </row>
    <row r="26" spans="1:13" x14ac:dyDescent="0.25">
      <c r="A26" s="4"/>
      <c r="C26" s="3"/>
    </row>
    <row r="27" spans="1:13" x14ac:dyDescent="0.25">
      <c r="A27" s="4"/>
      <c r="C27" s="3"/>
    </row>
    <row r="28" spans="1:13" x14ac:dyDescent="0.25">
      <c r="A28" s="4"/>
      <c r="C28" s="3"/>
    </row>
    <row r="32" spans="1:13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</sheetData>
  <dataConsolidate>
    <dataRefs count="4">
      <dataRef ref="C3:C9" sheet="Einstufige DBR"/>
      <dataRef ref="G3:G9" sheet="Einstufige DBR"/>
      <dataRef ref="C12:C18" sheet="Einstufige DBR"/>
      <dataRef ref="G12:G18" sheet="Einstufige DBR"/>
    </dataRefs>
  </dataConsolidate>
  <mergeCells count="1">
    <mergeCell ref="A19:C19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8"/>
  <sheetViews>
    <sheetView zoomScale="145" zoomScaleNormal="145" workbookViewId="0">
      <selection activeCell="J17" sqref="J17"/>
    </sheetView>
  </sheetViews>
  <sheetFormatPr baseColWidth="10" defaultRowHeight="13.2" x14ac:dyDescent="0.25"/>
  <cols>
    <col min="1" max="1" width="22.6640625" customWidth="1"/>
    <col min="2" max="2" width="15.6640625" customWidth="1"/>
    <col min="3" max="3" width="8.6640625" customWidth="1"/>
    <col min="4" max="4" width="4.5546875" customWidth="1"/>
    <col min="5" max="5" width="20.44140625" bestFit="1" customWidth="1"/>
    <col min="7" max="7" width="5.6640625" bestFit="1" customWidth="1"/>
  </cols>
  <sheetData>
    <row r="1" spans="1:7" s="2" customFormat="1" x14ac:dyDescent="0.25">
      <c r="A1" s="26" t="s">
        <v>0</v>
      </c>
    </row>
    <row r="2" spans="1:7" s="2" customFormat="1" x14ac:dyDescent="0.25">
      <c r="A2" s="2" t="s">
        <v>5</v>
      </c>
      <c r="B2" s="21">
        <v>1181000</v>
      </c>
      <c r="C2" s="22">
        <v>1</v>
      </c>
    </row>
    <row r="3" spans="1:7" s="2" customFormat="1" x14ac:dyDescent="0.25">
      <c r="A3" s="2" t="s">
        <v>6</v>
      </c>
      <c r="B3" s="21">
        <v>291600</v>
      </c>
      <c r="C3" s="22">
        <f>B3/B$2</f>
        <v>0.24690939881456392</v>
      </c>
    </row>
    <row r="4" spans="1:7" s="2" customFormat="1" x14ac:dyDescent="0.25">
      <c r="A4" s="2" t="s">
        <v>7</v>
      </c>
      <c r="B4" s="21">
        <v>889400</v>
      </c>
      <c r="C4" s="22">
        <f>B4/B2</f>
        <v>0.75309060118543603</v>
      </c>
    </row>
    <row r="5" spans="1:7" s="2" customFormat="1" x14ac:dyDescent="0.25">
      <c r="A5" s="2" t="s">
        <v>11</v>
      </c>
      <c r="B5" s="21">
        <v>317000</v>
      </c>
      <c r="C5" s="22">
        <f>B5/B2</f>
        <v>0.26841659610499574</v>
      </c>
    </row>
    <row r="6" spans="1:7" s="2" customFormat="1" x14ac:dyDescent="0.25">
      <c r="A6" s="2" t="s">
        <v>8</v>
      </c>
      <c r="B6" s="21">
        <v>572400</v>
      </c>
      <c r="C6" s="22">
        <f>B6/B2</f>
        <v>0.48467400508044028</v>
      </c>
    </row>
    <row r="7" spans="1:7" s="2" customFormat="1" x14ac:dyDescent="0.25">
      <c r="A7" s="2" t="s">
        <v>12</v>
      </c>
      <c r="B7" s="21">
        <v>85000</v>
      </c>
      <c r="C7" s="22">
        <f>B7/B2</f>
        <v>7.1972904318374262E-2</v>
      </c>
    </row>
    <row r="8" spans="1:7" s="2" customFormat="1" x14ac:dyDescent="0.25">
      <c r="A8" s="2" t="s">
        <v>9</v>
      </c>
      <c r="B8" s="21">
        <v>487400</v>
      </c>
      <c r="C8" s="22">
        <f>B8/B2</f>
        <v>0.41270110076206606</v>
      </c>
    </row>
    <row r="9" spans="1:7" s="2" customFormat="1" x14ac:dyDescent="0.25">
      <c r="A9" s="2" t="s">
        <v>13</v>
      </c>
      <c r="B9" s="21">
        <v>137000</v>
      </c>
      <c r="C9" s="22">
        <f t="shared" ref="C9:C10" si="0">B9/B3</f>
        <v>0.46982167352537724</v>
      </c>
    </row>
    <row r="10" spans="1:7" s="2" customFormat="1" x14ac:dyDescent="0.25">
      <c r="A10" s="2" t="s">
        <v>10</v>
      </c>
      <c r="B10" s="21">
        <f>B8-B9</f>
        <v>350400</v>
      </c>
      <c r="C10" s="22">
        <f t="shared" si="0"/>
        <v>0.39397346525747695</v>
      </c>
    </row>
    <row r="11" spans="1:7" s="2" customFormat="1" x14ac:dyDescent="0.25"/>
    <row r="12" spans="1:7" s="2" customFormat="1" x14ac:dyDescent="0.25"/>
    <row r="13" spans="1:7" s="2" customFormat="1" x14ac:dyDescent="0.25"/>
    <row r="14" spans="1:7" s="2" customFormat="1" x14ac:dyDescent="0.25">
      <c r="A14" s="4"/>
      <c r="C14" s="3"/>
      <c r="E14" s="4"/>
      <c r="G14" s="3"/>
    </row>
    <row r="15" spans="1:7" s="2" customFormat="1" x14ac:dyDescent="0.25">
      <c r="A15" s="4"/>
      <c r="C15" s="3"/>
      <c r="E15" s="4"/>
      <c r="G15" s="3"/>
    </row>
    <row r="16" spans="1:7" s="2" customFormat="1" x14ac:dyDescent="0.25">
      <c r="A16" s="4"/>
      <c r="C16" s="3"/>
      <c r="E16" s="4"/>
      <c r="G16" s="3"/>
    </row>
    <row r="17" spans="1:13" s="2" customFormat="1" x14ac:dyDescent="0.25">
      <c r="A17" s="4"/>
      <c r="C17" s="3"/>
      <c r="E17" s="4"/>
      <c r="G17" s="3"/>
    </row>
    <row r="32" spans="1:13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</sheetData>
  <dataConsolidate>
    <dataRefs count="4">
      <dataRef ref="C3:C9" sheet="Produkt A"/>
      <dataRef ref="C3:C9" sheet="Produkt B"/>
      <dataRef ref="C3:C9" sheet="Produkt C"/>
      <dataRef ref="C3:C9" sheet="Produkt D"/>
    </dataRefs>
  </dataConsolidate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28</vt:i4>
      </vt:variant>
    </vt:vector>
  </HeadingPairs>
  <TitlesOfParts>
    <vt:vector size="34" baseType="lpstr">
      <vt:lpstr>Cover</vt:lpstr>
      <vt:lpstr>Produkt A</vt:lpstr>
      <vt:lpstr>Produkt B</vt:lpstr>
      <vt:lpstr>Produkt C</vt:lpstr>
      <vt:lpstr>Produkt D</vt:lpstr>
      <vt:lpstr>Einstufige DBR</vt:lpstr>
      <vt:lpstr>'Produkt B'!Deckungsbeitrag_1</vt:lpstr>
      <vt:lpstr>'Produkt C'!Deckungsbeitrag_1</vt:lpstr>
      <vt:lpstr>'Produkt D'!Deckungsbeitrag_1</vt:lpstr>
      <vt:lpstr>Deckungsbeitrag_1</vt:lpstr>
      <vt:lpstr>'Produkt B'!Deckungsbeitrag_2</vt:lpstr>
      <vt:lpstr>'Produkt C'!Deckungsbeitrag_2</vt:lpstr>
      <vt:lpstr>'Produkt D'!Deckungsbeitrag_2</vt:lpstr>
      <vt:lpstr>Deckungsbeitrag_2</vt:lpstr>
      <vt:lpstr>'Produkt B'!direkte_Gemeinkosten</vt:lpstr>
      <vt:lpstr>'Produkt C'!direkte_Gemeinkosten</vt:lpstr>
      <vt:lpstr>'Produkt D'!direkte_Gemeinkosten</vt:lpstr>
      <vt:lpstr>direkte_Gemeinkosten</vt:lpstr>
      <vt:lpstr>'Produkt B'!direkte_Herstellkosten</vt:lpstr>
      <vt:lpstr>'Produkt C'!direkte_Herstellkosten</vt:lpstr>
      <vt:lpstr>'Produkt D'!direkte_Herstellkosten</vt:lpstr>
      <vt:lpstr>direkte_Herstellkosten</vt:lpstr>
      <vt:lpstr>'Produkt B'!Nettoumsatz</vt:lpstr>
      <vt:lpstr>'Produkt C'!Nettoumsatz</vt:lpstr>
      <vt:lpstr>'Produkt D'!Nettoumsatz</vt:lpstr>
      <vt:lpstr>Nettoumsatz</vt:lpstr>
      <vt:lpstr>'Produkt B'!Umsatzerlöse</vt:lpstr>
      <vt:lpstr>'Produkt C'!Umsatzerlöse</vt:lpstr>
      <vt:lpstr>'Produkt D'!Umsatzerlöse</vt:lpstr>
      <vt:lpstr>Umsatzerlöse</vt:lpstr>
      <vt:lpstr>'Produkt B'!variable_Kosten</vt:lpstr>
      <vt:lpstr>'Produkt C'!variable_Kosten</vt:lpstr>
      <vt:lpstr>'Produkt D'!variable_Kosten</vt:lpstr>
      <vt:lpstr>variable_Kosten</vt:lpstr>
    </vt:vector>
  </TitlesOfParts>
  <Company>Hella KGaA Hueck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nahrha1</dc:creator>
  <cp:lastModifiedBy>Harald Nahrstedt</cp:lastModifiedBy>
  <dcterms:created xsi:type="dcterms:W3CDTF">2012-05-16T13:45:56Z</dcterms:created>
  <dcterms:modified xsi:type="dcterms:W3CDTF">2026-05-16T22:00:15Z</dcterms:modified>
</cp:coreProperties>
</file>