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DF46DC2-CB15-4E69-9570-7D3BA6C5FC85}" xr6:coauthVersionLast="47" xr6:coauthVersionMax="47" xr10:uidLastSave="{00000000-0000-0000-0000-000000000000}"/>
  <bookViews>
    <workbookView xWindow="-21720" yWindow="-7155" windowWidth="21840" windowHeight="13140" xr2:uid="{19F05F80-AD5A-4ABE-9E5D-48BABD4F0B41}"/>
  </bookViews>
  <sheets>
    <sheet name="Cover" sheetId="3" r:id="rId1"/>
    <sheet name="GuV Kontoform" sheetId="1" r:id="rId2"/>
    <sheet name="GuV Staffelform" sheetId="2" r:id="rId3"/>
  </sheets>
  <externalReferences>
    <externalReference r:id="rId4"/>
  </externalReferences>
  <definedNames>
    <definedName name="_xlchart.v1.0" hidden="1">'GuV Staffelform'!$B$2:$B$13</definedName>
    <definedName name="_xlchart.v1.1" hidden="1">'GuV Staffelform'!$C$2:$C$13</definedName>
    <definedName name="gelegentlich">[1]Marktanalyse!$C$2:$C$8</definedName>
    <definedName name="intensiv">[1]Marktanalyse!$B$2:$B$8</definedName>
    <definedName name="selten">[1]Marktanalyse!$D$2:$D$8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  <c r="C6" i="2" l="1"/>
  <c r="C8" i="2" s="1"/>
  <c r="C10" i="2" s="1"/>
  <c r="C13" i="2" s="1"/>
  <c r="D14" i="1"/>
  <c r="B14" i="1"/>
</calcChain>
</file>

<file path=xl/sharedStrings.xml><?xml version="1.0" encoding="utf-8"?>
<sst xmlns="http://schemas.openxmlformats.org/spreadsheetml/2006/main" count="72" uniqueCount="61">
  <si>
    <t>Soll</t>
  </si>
  <si>
    <t>Personalkosten</t>
  </si>
  <si>
    <t>Materialaufwand</t>
  </si>
  <si>
    <t>Miete</t>
  </si>
  <si>
    <t>Steuern</t>
  </si>
  <si>
    <t>Energie</t>
  </si>
  <si>
    <t>Betriebskosten</t>
  </si>
  <si>
    <t>Verwaltung</t>
  </si>
  <si>
    <t>Werbekosten</t>
  </si>
  <si>
    <t>Provisionen</t>
  </si>
  <si>
    <t>Abschreibungen</t>
  </si>
  <si>
    <t>Zinsaufwendungen</t>
  </si>
  <si>
    <t>Haben</t>
  </si>
  <si>
    <t>Umsatzerlöse</t>
  </si>
  <si>
    <t>Sonstige Erträge</t>
  </si>
  <si>
    <t>Zuschüsse</t>
  </si>
  <si>
    <t>Zinserträge</t>
  </si>
  <si>
    <t>Summe</t>
  </si>
  <si>
    <t>EUR</t>
  </si>
  <si>
    <t>Wertpapiererträge</t>
  </si>
  <si>
    <t>Rückstellungen</t>
  </si>
  <si>
    <t>Betriebsertrag</t>
  </si>
  <si>
    <t>-</t>
  </si>
  <si>
    <t>Aufwendungen</t>
  </si>
  <si>
    <t>=</t>
  </si>
  <si>
    <t>Betriebsergebnis</t>
  </si>
  <si>
    <t>Bemerkungen</t>
  </si>
  <si>
    <t>EBIT / Ergebnis vom Kerngeschäft</t>
  </si>
  <si>
    <t>+ / -</t>
  </si>
  <si>
    <t>Finanzergebnis</t>
  </si>
  <si>
    <t>+ Zinsertrag - Zinsaufwand</t>
  </si>
  <si>
    <t>EGT</t>
  </si>
  <si>
    <t>Ergebnis Geschäftstätigkeit</t>
  </si>
  <si>
    <t>sonstige Erträge</t>
  </si>
  <si>
    <t>+ Erträge - Aufwendungen</t>
  </si>
  <si>
    <t>vor Steuern</t>
  </si>
  <si>
    <t xml:space="preserve">-  </t>
  </si>
  <si>
    <t>nach Steuern</t>
  </si>
  <si>
    <t>Ergebnis v. S.</t>
  </si>
  <si>
    <t>Ergebnis n. S.</t>
  </si>
  <si>
    <t>+</t>
  </si>
  <si>
    <t>Rücklagen</t>
  </si>
  <si>
    <t>aus Auflösungen</t>
  </si>
  <si>
    <t>als Zuweisung</t>
  </si>
  <si>
    <t>Bilanzwert</t>
  </si>
  <si>
    <t>Gewinn bzw. Verlust</t>
  </si>
  <si>
    <t>Schema</t>
  </si>
  <si>
    <t>Op.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</si>
  <si>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</si>
  <si>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</si>
  <si>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</si>
  <si>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</si>
  <si>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</si>
  <si>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</si>
  <si>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</si>
  <si>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Gewinn- und Verlust-Rechnung</t>
  </si>
  <si>
    <t>Kosten kontrollieren</t>
  </si>
  <si>
    <t>Letzte Bearbeitung</t>
  </si>
  <si>
    <t>Excel in Perfektion</t>
  </si>
  <si>
    <t>Springer Vieweg Verlag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</si>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</sst>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Blue]#,##0.00\ &quot;€&quot;;[Red]\-\ #,##0.00\ &quot;€&quot;;[Green]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EEC0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/>
    <xf numFmtId="165" fontId="0" fillId="2" borderId="1" xfId="0" applyNumberFormat="1" applyFill="1" applyBorder="1"/>
    <xf numFmtId="165" fontId="0" fillId="3" borderId="1" xfId="0" applyNumberFormat="1" applyFill="1" applyBorder="1"/>
    <xf numFmtId="0" fontId="4" fillId="4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5" borderId="0" xfId="1" applyFont="1" applyFill="1"/>
    <xf numFmtId="0" fontId="5" fillId="5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5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6" borderId="0" xfId="1" applyFont="1" applyFill="1" applyAlignment="1">
      <alignment horizontal="center" wrapText="1"/>
    </xf>
    <xf numFmtId="0" fontId="5" fillId="6" borderId="0" xfId="1" applyFont="1" applyFill="1" applyAlignment="1">
      <alignment horizontal="center"/>
    </xf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" xfId="1" xr:uid="{4692B620-B1DC-4D6F-BEAB-1DB653713A0C}"/>
  </cellStyles>
  <dxfs count="0"/>
  <tableStyles count="0" defaultTableStyle="TableStyleMedium2" defaultPivotStyle="PivotStyleLight16"/>
  <colors>
    <mruColors>
      <color rgb="FFFFFFAB"/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GuV in Kontoform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Soll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'GuV Kontoform'!$B$2:$B$13</c:f>
              <c:numCache>
                <c:formatCode>#,##0.00\ "€"</c:formatCode>
                <c:ptCount val="12"/>
                <c:pt idx="0">
                  <c:v>23700</c:v>
                </c:pt>
                <c:pt idx="1">
                  <c:v>12600</c:v>
                </c:pt>
                <c:pt idx="2">
                  <c:v>2100</c:v>
                </c:pt>
                <c:pt idx="3">
                  <c:v>640</c:v>
                </c:pt>
                <c:pt idx="4">
                  <c:v>1540</c:v>
                </c:pt>
                <c:pt idx="5">
                  <c:v>1200</c:v>
                </c:pt>
                <c:pt idx="6">
                  <c:v>830</c:v>
                </c:pt>
                <c:pt idx="7">
                  <c:v>980</c:v>
                </c:pt>
                <c:pt idx="8">
                  <c:v>370</c:v>
                </c:pt>
                <c:pt idx="9">
                  <c:v>650</c:v>
                </c:pt>
                <c:pt idx="10">
                  <c:v>410</c:v>
                </c:pt>
                <c:pt idx="11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6-4523-B520-2BCC0B078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823192"/>
        <c:axId val="526823520"/>
      </c:barChart>
      <c:lineChart>
        <c:grouping val="standard"/>
        <c:varyColors val="0"/>
        <c:ser>
          <c:idx val="1"/>
          <c:order val="1"/>
          <c:tx>
            <c:v>Haben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'GuV Kontoform'!$D$2:$D$13</c:f>
              <c:numCache>
                <c:formatCode>#,##0.00\ "€"</c:formatCode>
                <c:ptCount val="12"/>
                <c:pt idx="0">
                  <c:v>45600</c:v>
                </c:pt>
                <c:pt idx="1">
                  <c:v>12500</c:v>
                </c:pt>
                <c:pt idx="2">
                  <c:v>5600</c:v>
                </c:pt>
                <c:pt idx="3">
                  <c:v>1450</c:v>
                </c:pt>
                <c:pt idx="4">
                  <c:v>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6-4523-B520-2BCC0B078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817944"/>
        <c:axId val="526818928"/>
      </c:lineChart>
      <c:catAx>
        <c:axId val="526823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823520"/>
        <c:crosses val="autoZero"/>
        <c:auto val="1"/>
        <c:lblAlgn val="ctr"/>
        <c:lblOffset val="100"/>
        <c:noMultiLvlLbl val="0"/>
      </c:catAx>
      <c:valAx>
        <c:axId val="52682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Soll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823192"/>
        <c:crosses val="autoZero"/>
        <c:crossBetween val="between"/>
      </c:valAx>
      <c:valAx>
        <c:axId val="52681892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Haben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0\ &quot;€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817944"/>
        <c:crosses val="max"/>
        <c:crossBetween val="between"/>
      </c:valAx>
      <c:catAx>
        <c:axId val="526817944"/>
        <c:scaling>
          <c:orientation val="minMax"/>
        </c:scaling>
        <c:delete val="1"/>
        <c:axPos val="b"/>
        <c:majorTickMark val="out"/>
        <c:minorTickMark val="none"/>
        <c:tickLblPos val="nextTo"/>
        <c:crossAx val="526818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GuV in Stapelform</cx:v>
        </cx:txData>
      </cx:tx>
    </cx:title>
    <cx:plotArea>
      <cx:plotAreaRegion>
        <cx:series layoutId="waterfall" uniqueId="{06493AF5-915A-472B-9BEF-D8BA6E4D04A5}">
          <cx:dataId val="0"/>
          <cx:layoutPr>
            <cx:visibility connectorLines="0"/>
            <cx:subtotals>
              <cx:idx val="2"/>
              <cx:idx val="4"/>
              <cx:idx val="6"/>
              <cx:idx val="8"/>
              <cx:idx val="11"/>
            </cx:subtotals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8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0</xdr:row>
      <xdr:rowOff>119062</xdr:rowOff>
    </xdr:from>
    <xdr:to>
      <xdr:col>10</xdr:col>
      <xdr:colOff>214312</xdr:colOff>
      <xdr:row>15</xdr:row>
      <xdr:rowOff>4762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BBA3125-933A-438F-9259-33937E45D6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204787</xdr:colOff>
      <xdr:row>0</xdr:row>
      <xdr:rowOff>104774</xdr:rowOff>
    </xdr:from>
    <xdr:to>
      <xdr:col>10</xdr:col>
      <xdr:colOff>204787</xdr:colOff>
      <xdr:row>16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Diagramm 9">
              <a:extLst>
                <a:ext uri="{FF2B5EF4-FFF2-40B4-BE49-F238E27FC236}">
                  <a16:creationId xmlns:a16="http://schemas.microsoft.com/office/drawing/2014/main" id="{2D337B2C-E24D-4CEC-9F81-3138F9B12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85347" y="102869"/>
              <a:ext cx="4743450" cy="29565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EigeneDaten/01_Technik/01_B&#252;cher/12_Excel%20+%20VBA%20f&#252;r%20Controller/03_Anwendungen/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54F6-3612-4887-936B-DB3569E31229}">
  <sheetPr codeName="Tabelle3"/>
  <dimension ref="B2:C24"/>
  <sheetViews>
    <sheetView showGridLines="0" showRowColHeaders="0" tabSelected="1" workbookViewId="0">
      <selection activeCell="C20" sqref="C20"/>
    </sheetView>
  </sheetViews>
  <sheetFormatPr baseColWidth="10" defaultColWidth="11.44140625" defaultRowHeight="14.4" x14ac:dyDescent="0.3"/>
  <cols>
    <col min="1" max="1" width="3.88671875" style="13" customWidth="1"/>
    <col min="2" max="2" width="23.109375" style="13" customWidth="1"/>
    <col min="3" max="3" width="53.44140625" style="13" customWidth="1"/>
    <col min="4" max="16384" width="11.44140625" style="13"/>
  </cols>
  <sheetData>
    <row r="2" spans="2:3" x14ac:dyDescent="0.3">
      <c r="B2" s="11"/>
      <c r="C2" s="12"/>
    </row>
    <row r="3" spans="2:3" x14ac:dyDescent="0.3">
      <c r="B3" s="11" t="s">
        <v>58</v>
      </c>
      <c r="C3" s="12"/>
    </row>
    <row r="4" spans="2:3" x14ac:dyDescent="0.3">
      <c r="B4" s="11"/>
      <c r="C4" s="12"/>
    </row>
    <row r="5" spans="2:3" x14ac:dyDescent="0.3">
      <c r="B5" s="14"/>
      <c r="C5" s="12"/>
    </row>
    <row r="6" spans="2:3" x14ac:dyDescent="0.3">
      <c r="B6" s="14"/>
      <c r="C6" s="12"/>
    </row>
    <row r="7" spans="2:3" x14ac:dyDescent="0.3">
      <c r="B7" s="15" t="s">
        <v>48</v>
      </c>
      <c r="C7" s="16">
        <v>10</v>
      </c>
    </row>
    <row r="8" spans="2:3" x14ac:dyDescent="0.3">
      <c r="B8" s="15" t="s">
        <v>49</v>
      </c>
      <c r="C8" s="17" t="s">
        <v>56</v>
      </c>
    </row>
    <row r="9" spans="2:3" x14ac:dyDescent="0.3">
      <c r="B9" s="15"/>
      <c r="C9" s="18"/>
    </row>
    <row r="10" spans="2:3" x14ac:dyDescent="0.3">
      <c r="B10" s="15" t="s">
        <v>50</v>
      </c>
      <c r="C10" s="18" t="s">
        <v>55</v>
      </c>
    </row>
    <row r="11" spans="2:3" x14ac:dyDescent="0.3">
      <c r="B11" s="15"/>
      <c r="C11" s="18"/>
    </row>
    <row r="12" spans="2:3" x14ac:dyDescent="0.3">
      <c r="B12" s="15"/>
      <c r="C12" s="18" t="s">
        <v>51</v>
      </c>
    </row>
    <row r="13" spans="2:3" x14ac:dyDescent="0.3">
      <c r="B13" s="15"/>
      <c r="C13" s="18"/>
    </row>
    <row r="14" spans="2:3" x14ac:dyDescent="0.3">
      <c r="B14" s="15"/>
      <c r="C14" s="18"/>
    </row>
    <row r="15" spans="2:3" x14ac:dyDescent="0.3">
      <c r="B15" s="15"/>
      <c r="C15" s="18"/>
    </row>
    <row r="16" spans="2:3" x14ac:dyDescent="0.3">
      <c r="B16" s="15"/>
      <c r="C16" s="18"/>
    </row>
    <row r="17" spans="2:3" x14ac:dyDescent="0.3">
      <c r="B17" s="15"/>
      <c r="C17" s="18"/>
    </row>
    <row r="18" spans="2:3" x14ac:dyDescent="0.3">
      <c r="B18" s="15" t="s">
        <v>54</v>
      </c>
      <c r="C18" s="24" t="s">
        <v>60</v>
      </c>
    </row>
    <row r="19" spans="2:3" x14ac:dyDescent="0.3">
      <c r="B19" s="15" t="s">
        <v>52</v>
      </c>
      <c r="C19" s="18" t="s">
        <v>53</v>
      </c>
    </row>
    <row r="20" spans="2:3" x14ac:dyDescent="0.3">
      <c r="B20" s="15" t="s">
        <v>57</v>
      </c>
      <c r="C20" s="19">
        <v>46158</v>
      </c>
    </row>
    <row r="21" spans="2:3" x14ac:dyDescent="0.3">
      <c r="B21" s="20"/>
      <c r="C21" s="21"/>
    </row>
    <row r="22" spans="2:3" x14ac:dyDescent="0.3">
      <c r="B22" s="22"/>
      <c r="C22" s="12"/>
    </row>
    <row r="23" spans="2:3" x14ac:dyDescent="0.3">
      <c r="B23" s="22" t="s">
        <v>59</v>
      </c>
      <c r="C23" s="12"/>
    </row>
    <row r="24" spans="2:3" x14ac:dyDescent="0.3">
      <c r="B24" s="23"/>
      <c r="C24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E8E7-8A57-48F3-A869-E2A66C506F3E}">
  <sheetPr codeName="Tabelle1"/>
  <dimension ref="A1:D14"/>
  <sheetViews>
    <sheetView workbookViewId="0">
      <selection activeCell="C24" sqref="C24"/>
    </sheetView>
  </sheetViews>
  <sheetFormatPr baseColWidth="10" defaultRowHeight="14.4" x14ac:dyDescent="0.3"/>
  <cols>
    <col min="1" max="1" width="18.109375" bestFit="1" customWidth="1"/>
    <col min="2" max="2" width="15.6640625" customWidth="1"/>
    <col min="3" max="3" width="18.88671875" customWidth="1"/>
    <col min="4" max="4" width="15.6640625" customWidth="1"/>
  </cols>
  <sheetData>
    <row r="1" spans="1:4" x14ac:dyDescent="0.3">
      <c r="A1" s="1" t="s">
        <v>0</v>
      </c>
      <c r="B1" s="2" t="s">
        <v>18</v>
      </c>
      <c r="C1" s="1" t="s">
        <v>12</v>
      </c>
      <c r="D1" s="2" t="s">
        <v>18</v>
      </c>
    </row>
    <row r="2" spans="1:4" x14ac:dyDescent="0.3">
      <c r="A2" s="6" t="s">
        <v>2</v>
      </c>
      <c r="B2" s="7">
        <v>23700</v>
      </c>
      <c r="C2" s="6" t="s">
        <v>13</v>
      </c>
      <c r="D2" s="7">
        <v>45600</v>
      </c>
    </row>
    <row r="3" spans="1:4" x14ac:dyDescent="0.3">
      <c r="A3" s="6" t="s">
        <v>1</v>
      </c>
      <c r="B3" s="7">
        <v>12600</v>
      </c>
      <c r="C3" s="6" t="s">
        <v>14</v>
      </c>
      <c r="D3" s="7">
        <v>12500</v>
      </c>
    </row>
    <row r="4" spans="1:4" x14ac:dyDescent="0.3">
      <c r="A4" s="6" t="s">
        <v>3</v>
      </c>
      <c r="B4" s="7">
        <v>2100</v>
      </c>
      <c r="C4" s="6" t="s">
        <v>15</v>
      </c>
      <c r="D4" s="7">
        <v>5600</v>
      </c>
    </row>
    <row r="5" spans="1:4" x14ac:dyDescent="0.3">
      <c r="A5" s="6" t="s">
        <v>4</v>
      </c>
      <c r="B5" s="7">
        <v>640</v>
      </c>
      <c r="C5" s="6" t="s">
        <v>16</v>
      </c>
      <c r="D5" s="7">
        <v>1450</v>
      </c>
    </row>
    <row r="6" spans="1:4" x14ac:dyDescent="0.3">
      <c r="A6" s="6" t="s">
        <v>5</v>
      </c>
      <c r="B6" s="7">
        <v>1540</v>
      </c>
      <c r="C6" s="6" t="s">
        <v>19</v>
      </c>
      <c r="D6" s="7">
        <v>3200</v>
      </c>
    </row>
    <row r="7" spans="1:4" x14ac:dyDescent="0.3">
      <c r="A7" s="6" t="s">
        <v>6</v>
      </c>
      <c r="B7" s="7">
        <v>1200</v>
      </c>
      <c r="C7" s="6"/>
      <c r="D7" s="7"/>
    </row>
    <row r="8" spans="1:4" x14ac:dyDescent="0.3">
      <c r="A8" s="6" t="s">
        <v>7</v>
      </c>
      <c r="B8" s="7">
        <v>830</v>
      </c>
      <c r="C8" s="6"/>
      <c r="D8" s="7"/>
    </row>
    <row r="9" spans="1:4" x14ac:dyDescent="0.3">
      <c r="A9" s="6" t="s">
        <v>8</v>
      </c>
      <c r="B9" s="7">
        <v>980</v>
      </c>
      <c r="C9" s="6"/>
      <c r="D9" s="7"/>
    </row>
    <row r="10" spans="1:4" x14ac:dyDescent="0.3">
      <c r="A10" s="6" t="s">
        <v>9</v>
      </c>
      <c r="B10" s="7">
        <v>370</v>
      </c>
      <c r="C10" s="6"/>
      <c r="D10" s="7"/>
    </row>
    <row r="11" spans="1:4" x14ac:dyDescent="0.3">
      <c r="A11" s="6" t="s">
        <v>10</v>
      </c>
      <c r="B11" s="7">
        <v>650</v>
      </c>
      <c r="C11" s="6"/>
      <c r="D11" s="7"/>
    </row>
    <row r="12" spans="1:4" x14ac:dyDescent="0.3">
      <c r="A12" s="6" t="s">
        <v>11</v>
      </c>
      <c r="B12" s="7">
        <v>410</v>
      </c>
      <c r="C12" s="6"/>
      <c r="D12" s="7"/>
    </row>
    <row r="13" spans="1:4" x14ac:dyDescent="0.3">
      <c r="A13" s="6" t="s">
        <v>20</v>
      </c>
      <c r="B13" s="7">
        <v>2600</v>
      </c>
      <c r="C13" s="6"/>
      <c r="D13" s="7"/>
    </row>
    <row r="14" spans="1:4" x14ac:dyDescent="0.3">
      <c r="A14" s="6" t="s">
        <v>17</v>
      </c>
      <c r="B14" s="8">
        <f>SUM(B2:B13)</f>
        <v>47620</v>
      </c>
      <c r="C14" s="6" t="s">
        <v>17</v>
      </c>
      <c r="D14" s="8">
        <f>SUM(D2:D13)</f>
        <v>68350</v>
      </c>
    </row>
  </sheetData>
  <protectedRanges>
    <protectedRange sqref="B2:B13 D2:D13" name="Bereich1"/>
  </protectedRange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D0AE-500D-4374-98C9-E50ED037DCB7}">
  <sheetPr codeName="Tabelle2"/>
  <dimension ref="A1:D13"/>
  <sheetViews>
    <sheetView workbookViewId="0">
      <selection activeCell="B27" sqref="B27"/>
    </sheetView>
  </sheetViews>
  <sheetFormatPr baseColWidth="10" defaultRowHeight="14.4" x14ac:dyDescent="0.3"/>
  <cols>
    <col min="1" max="1" width="6.5546875" style="4" customWidth="1"/>
    <col min="2" max="2" width="16.33203125" bestFit="1" customWidth="1"/>
    <col min="3" max="3" width="11.6640625" bestFit="1" customWidth="1"/>
    <col min="4" max="4" width="30.6640625" bestFit="1" customWidth="1"/>
  </cols>
  <sheetData>
    <row r="1" spans="1:4" x14ac:dyDescent="0.3">
      <c r="A1" s="1" t="s">
        <v>47</v>
      </c>
      <c r="B1" s="1" t="s">
        <v>46</v>
      </c>
      <c r="C1" s="2" t="s">
        <v>18</v>
      </c>
      <c r="D1" s="1" t="s">
        <v>26</v>
      </c>
    </row>
    <row r="2" spans="1:4" x14ac:dyDescent="0.3">
      <c r="B2" s="6" t="s">
        <v>21</v>
      </c>
      <c r="C2" s="9">
        <v>35600</v>
      </c>
    </row>
    <row r="3" spans="1:4" x14ac:dyDescent="0.3">
      <c r="A3" s="5" t="s">
        <v>22</v>
      </c>
      <c r="B3" s="6" t="s">
        <v>23</v>
      </c>
      <c r="C3" s="9">
        <v>-17200</v>
      </c>
    </row>
    <row r="4" spans="1:4" x14ac:dyDescent="0.3">
      <c r="A4" s="5" t="s">
        <v>24</v>
      </c>
      <c r="B4" s="6" t="s">
        <v>25</v>
      </c>
      <c r="C4" s="10">
        <f>C2+C3</f>
        <v>18400</v>
      </c>
      <c r="D4" t="s">
        <v>27</v>
      </c>
    </row>
    <row r="5" spans="1:4" x14ac:dyDescent="0.3">
      <c r="A5" s="5" t="s">
        <v>28</v>
      </c>
      <c r="B5" s="6" t="s">
        <v>29</v>
      </c>
      <c r="C5" s="9">
        <v>2450</v>
      </c>
      <c r="D5" s="3" t="s">
        <v>30</v>
      </c>
    </row>
    <row r="6" spans="1:4" x14ac:dyDescent="0.3">
      <c r="A6" s="5" t="s">
        <v>24</v>
      </c>
      <c r="B6" s="6" t="s">
        <v>31</v>
      </c>
      <c r="C6" s="10">
        <f>C4+C5</f>
        <v>20850</v>
      </c>
      <c r="D6" t="s">
        <v>32</v>
      </c>
    </row>
    <row r="7" spans="1:4" x14ac:dyDescent="0.3">
      <c r="A7" s="5" t="s">
        <v>28</v>
      </c>
      <c r="B7" s="6" t="s">
        <v>33</v>
      </c>
      <c r="C7" s="9">
        <v>5390</v>
      </c>
      <c r="D7" s="3" t="s">
        <v>34</v>
      </c>
    </row>
    <row r="8" spans="1:4" x14ac:dyDescent="0.3">
      <c r="A8" s="4" t="s">
        <v>24</v>
      </c>
      <c r="B8" s="6" t="s">
        <v>38</v>
      </c>
      <c r="C8" s="10">
        <f>C6+C7</f>
        <v>26240</v>
      </c>
      <c r="D8" t="s">
        <v>35</v>
      </c>
    </row>
    <row r="9" spans="1:4" x14ac:dyDescent="0.3">
      <c r="A9" s="5" t="s">
        <v>36</v>
      </c>
      <c r="B9" s="6" t="s">
        <v>4</v>
      </c>
      <c r="C9" s="9">
        <v>-3120</v>
      </c>
    </row>
    <row r="10" spans="1:4" x14ac:dyDescent="0.3">
      <c r="A10" s="5" t="s">
        <v>24</v>
      </c>
      <c r="B10" s="6" t="s">
        <v>39</v>
      </c>
      <c r="C10" s="10">
        <f>C8+C9</f>
        <v>23120</v>
      </c>
      <c r="D10" t="s">
        <v>37</v>
      </c>
    </row>
    <row r="11" spans="1:4" x14ac:dyDescent="0.3">
      <c r="A11" s="5" t="s">
        <v>40</v>
      </c>
      <c r="B11" s="6" t="s">
        <v>41</v>
      </c>
      <c r="C11" s="9">
        <v>1260</v>
      </c>
      <c r="D11" t="s">
        <v>42</v>
      </c>
    </row>
    <row r="12" spans="1:4" x14ac:dyDescent="0.3">
      <c r="A12" s="5" t="s">
        <v>22</v>
      </c>
      <c r="B12" s="6" t="s">
        <v>41</v>
      </c>
      <c r="C12" s="9">
        <v>-4300</v>
      </c>
      <c r="D12" t="s">
        <v>43</v>
      </c>
    </row>
    <row r="13" spans="1:4" x14ac:dyDescent="0.3">
      <c r="A13" s="5" t="s">
        <v>24</v>
      </c>
      <c r="B13" s="6" t="s">
        <v>44</v>
      </c>
      <c r="C13" s="10">
        <f>C10+C11+C12</f>
        <v>20080</v>
      </c>
      <c r="D13" t="s">
        <v>45</v>
      </c>
    </row>
  </sheetData>
  <protectedRanges>
    <protectedRange sqref="C2:C3 C5 C7 C9 C11:C12" name="Bereich1"/>
  </protectedRange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Cover</vt:lpstr>
      <vt:lpstr>GuV Kontoform</vt:lpstr>
      <vt:lpstr>GuV Staffelform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2018-04-18T13:58:34Z</dcterms:created>
  <dcterms:modified xsi:type="dcterms:W3CDTF">2026-05-16T21:59:33Z</dcterms:modified>
</cp:coreProperties>
</file>