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240" yWindow="105" windowWidth="18780" windowHeight="8580"/>
  </bookViews>
  <sheets>
    <sheet name="Cover" sheetId="4" r:id="rId1"/>
    <sheet name="Grafische Lösung" sheetId="1" r:id="rId2"/>
    <sheet name="Tabelle1" sheetId="5" r:id="rId3"/>
  </sheets>
  <definedNames>
    <definedName name="Kantenlänge">'Grafische Lösung'!$A$2</definedName>
    <definedName name="x">'Grafische Lösung'!$B$2:$B$26</definedName>
  </definedNames>
  <calcPr calcId="162913"/>
</workbook>
</file>

<file path=xl/calcChain.xml><?xml version="1.0" encoding="utf-8"?>
<calcChain xmlns="http://schemas.openxmlformats.org/spreadsheetml/2006/main">
  <c r="A3" i="5" l="1"/>
  <c r="B3" i="5" s="1"/>
  <c r="E2" i="5"/>
  <c r="F2" i="5"/>
  <c r="D2" i="5"/>
  <c r="C2" i="5"/>
  <c r="B2" i="5"/>
  <c r="A2" i="5"/>
  <c r="F1" i="5"/>
  <c r="E1" i="5"/>
  <c r="C3" i="5" l="1"/>
  <c r="D3" i="5"/>
  <c r="F3" i="5" s="1"/>
  <c r="D15" i="1"/>
  <c r="C15" i="1"/>
  <c r="C7" i="1"/>
  <c r="D7" i="1"/>
  <c r="C8" i="1"/>
  <c r="D8" i="1"/>
  <c r="C10" i="1"/>
  <c r="D10" i="1"/>
  <c r="D20" i="1"/>
  <c r="C20" i="1"/>
  <c r="D9" i="1"/>
  <c r="C9" i="1"/>
  <c r="D14" i="1"/>
  <c r="C14" i="1"/>
  <c r="C24" i="1"/>
  <c r="D24" i="1"/>
  <c r="D17" i="1"/>
  <c r="C17" i="1"/>
  <c r="C18" i="1"/>
  <c r="D18" i="1"/>
  <c r="D11" i="1"/>
  <c r="C11" i="1"/>
  <c r="C6" i="1"/>
  <c r="D6" i="1"/>
  <c r="C16" i="1"/>
  <c r="D16" i="1"/>
  <c r="C2" i="1"/>
  <c r="D2" i="1"/>
  <c r="C22" i="1"/>
  <c r="D22" i="1"/>
  <c r="C21" i="1"/>
  <c r="D21" i="1"/>
  <c r="C19" i="1"/>
  <c r="D19" i="1"/>
  <c r="D5" i="1"/>
  <c r="C5" i="1"/>
  <c r="D4" i="1"/>
  <c r="C4" i="1"/>
  <c r="C3" i="1"/>
  <c r="D3" i="1"/>
  <c r="C25" i="1"/>
  <c r="D25" i="1"/>
  <c r="D12" i="1"/>
  <c r="C12" i="1"/>
  <c r="C23" i="1"/>
  <c r="D23" i="1"/>
  <c r="D26" i="1"/>
  <c r="C26" i="1"/>
  <c r="D13" i="1"/>
  <c r="C13" i="1"/>
  <c r="E3" i="5" l="1"/>
  <c r="A4" i="5"/>
  <c r="B4" i="5" s="1"/>
  <c r="D4" i="5" s="1"/>
  <c r="F4" i="5" s="1"/>
  <c r="C4" i="5" l="1"/>
  <c r="E4" i="5" l="1"/>
  <c r="C5" i="5" s="1"/>
  <c r="A5" i="5"/>
  <c r="B5" i="5" s="1"/>
  <c r="D5" i="5" s="1"/>
  <c r="F5" i="5" s="1"/>
  <c r="E5" i="5" l="1"/>
  <c r="A6" i="5"/>
  <c r="B6" i="5" s="1"/>
  <c r="D6" i="5" s="1"/>
  <c r="F6" i="5" s="1"/>
  <c r="C6" i="5" l="1"/>
  <c r="E6" i="5" l="1"/>
  <c r="A7" i="5"/>
  <c r="B7" i="5" s="1"/>
  <c r="D7" i="5" s="1"/>
  <c r="F7" i="5" s="1"/>
  <c r="C7" i="5" l="1"/>
  <c r="A8" i="5" l="1"/>
  <c r="B8" i="5" s="1"/>
  <c r="D8" i="5" s="1"/>
  <c r="F8" i="5" s="1"/>
  <c r="E7" i="5"/>
  <c r="C8" i="5" s="1"/>
  <c r="E8" i="5" l="1"/>
  <c r="A9" i="5"/>
  <c r="B9" i="5" s="1"/>
  <c r="D9" i="5" s="1"/>
  <c r="F9" i="5" s="1"/>
  <c r="C9" i="5" l="1"/>
  <c r="A10" i="5" l="1"/>
  <c r="B10" i="5" s="1"/>
  <c r="D10" i="5" s="1"/>
  <c r="F10" i="5" s="1"/>
  <c r="E9" i="5"/>
  <c r="C10" i="5" s="1"/>
  <c r="E10" i="5" l="1"/>
  <c r="A11" i="5"/>
  <c r="B11" i="5" s="1"/>
  <c r="D11" i="5" s="1"/>
  <c r="F11" i="5" s="1"/>
  <c r="C11" i="5" l="1"/>
  <c r="E11" i="5" l="1"/>
  <c r="A12" i="5"/>
  <c r="B12" i="5" s="1"/>
  <c r="D12" i="5" s="1"/>
  <c r="F12" i="5" s="1"/>
  <c r="C12" i="5" l="1"/>
  <c r="E12" i="5" l="1"/>
  <c r="A13" i="5"/>
  <c r="B13" i="5" s="1"/>
  <c r="D13" i="5" s="1"/>
  <c r="F13" i="5" s="1"/>
  <c r="C13" i="5" l="1"/>
  <c r="E13" i="5" l="1"/>
  <c r="C14" i="5" s="1"/>
  <c r="A14" i="5"/>
  <c r="B14" i="5" s="1"/>
  <c r="D14" i="5" s="1"/>
  <c r="F14" i="5" s="1"/>
  <c r="E14" i="5" l="1"/>
  <c r="A15" i="5"/>
  <c r="B15" i="5" s="1"/>
  <c r="D15" i="5" s="1"/>
  <c r="F15" i="5" s="1"/>
  <c r="C15" i="5" l="1"/>
  <c r="E15" i="5" l="1"/>
  <c r="A16" i="5"/>
  <c r="B16" i="5" s="1"/>
  <c r="D16" i="5" s="1"/>
  <c r="F16" i="5" s="1"/>
  <c r="C16" i="5" l="1"/>
  <c r="E16" i="5" l="1"/>
  <c r="A17" i="5"/>
  <c r="B17" i="5" s="1"/>
  <c r="D17" i="5" s="1"/>
  <c r="F17" i="5" s="1"/>
  <c r="C17" i="5" l="1"/>
  <c r="A18" i="5" l="1"/>
  <c r="B18" i="5" s="1"/>
  <c r="D18" i="5" s="1"/>
  <c r="F18" i="5" s="1"/>
  <c r="E17" i="5"/>
  <c r="C18" i="5" s="1"/>
  <c r="E18" i="5" l="1"/>
  <c r="A19" i="5"/>
  <c r="B19" i="5" s="1"/>
  <c r="D19" i="5" s="1"/>
  <c r="F19" i="5" s="1"/>
  <c r="C19" i="5" l="1"/>
  <c r="A20" i="5" l="1"/>
  <c r="B20" i="5" s="1"/>
  <c r="D20" i="5" s="1"/>
  <c r="F20" i="5" s="1"/>
  <c r="E19" i="5"/>
  <c r="C20" i="5" s="1"/>
  <c r="E20" i="5" l="1"/>
  <c r="C21" i="5" s="1"/>
  <c r="E21" i="5" s="1"/>
  <c r="A21" i="5"/>
  <c r="B21" i="5" s="1"/>
  <c r="D21" i="5"/>
  <c r="F21" i="5" s="1"/>
</calcChain>
</file>

<file path=xl/sharedStrings.xml><?xml version="1.0" encoding="utf-8"?>
<sst xmlns="http://schemas.openxmlformats.org/spreadsheetml/2006/main" count="16" uniqueCount="16">
  <si>
    <t>x</t>
  </si>
  <si>
    <t>V</t>
  </si>
  <si>
    <t>V'</t>
  </si>
  <si>
    <t>Kantenlänge</t>
  </si>
  <si>
    <t>Kapitel</t>
  </si>
  <si>
    <t>Thema</t>
  </si>
  <si>
    <t>Optimale Lösungen finden</t>
  </si>
  <si>
    <t>Inhalt</t>
  </si>
  <si>
    <t>Autor</t>
  </si>
  <si>
    <t>Harald Nahrstedt</t>
  </si>
  <si>
    <t>Datum</t>
  </si>
  <si>
    <t>Version</t>
  </si>
  <si>
    <t>Maximales Volumen</t>
  </si>
  <si>
    <t>2.0</t>
  </si>
  <si>
    <t>Excel in Perfektion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</si>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</sst>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name val="Frutiger 45 Light"/>
    </font>
    <font>
      <b/>
      <sz val="10"/>
      <name val="Arial"/>
      <family val="2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0" xfId="1" applyFont="1"/>
    <xf numFmtId="0" fontId="3" fillId="3" borderId="0" xfId="1" applyFont="1" applyFill="1"/>
    <xf numFmtId="0" fontId="3" fillId="3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0" borderId="0" xfId="1" quotePrefix="1" applyFont="1" applyAlignment="1">
      <alignment horizontal="left" indent="1"/>
    </xf>
    <xf numFmtId="0" fontId="3" fillId="0" borderId="0" xfId="1" applyFont="1" applyAlignment="1">
      <alignment horizontal="left" indent="1"/>
    </xf>
    <xf numFmtId="0" fontId="3" fillId="0" borderId="0" xfId="3" applyFont="1" applyAlignment="1">
      <alignment horizontal="left" indent="1"/>
    </xf>
    <xf numFmtId="0" fontId="0" fillId="0" borderId="0" xfId="2" applyFont="1" applyAlignment="1">
      <alignment horizontal="left" indent="1"/>
    </xf>
    <xf numFmtId="0" fontId="5" fillId="0" borderId="0" xfId="3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7" fillId="0" borderId="0" xfId="1" applyFont="1" applyAlignment="1">
      <alignment horizontal="left" indent="1"/>
    </xf>
    <xf numFmtId="0" fontId="3" fillId="0" borderId="0" xfId="2" applyFont="1" applyAlignment="1">
      <alignment horizontal="left" indent="1"/>
    </xf>
    <xf numFmtId="0" fontId="2" fillId="2" borderId="0" xfId="3" applyFont="1" applyFill="1"/>
    <xf numFmtId="0" fontId="2" fillId="2" borderId="0" xfId="3" applyFont="1" applyFill="1" applyAlignment="1">
      <alignment horizontal="center"/>
    </xf>
    <xf numFmtId="0" fontId="3" fillId="4" borderId="0" xfId="3" applyFont="1" applyFill="1" applyAlignment="1">
      <alignment wrapText="1"/>
    </xf>
    <xf numFmtId="0" fontId="3" fillId="4" borderId="0" xfId="3" applyFont="1" applyFill="1" applyAlignment="1">
      <alignment horizontal="center" wrapText="1"/>
    </xf>
    <xf numFmtId="0" fontId="3" fillId="4" borderId="0" xfId="3" applyFont="1" applyFill="1"/>
    <xf numFmtId="0" fontId="8" fillId="0" borderId="0" xfId="0" quotePrefix="1" applyFont="1" applyAlignment="1">
      <alignment wrapText="1"/>
    </xf>
  </cellXfs>
  <cellStyles count="8">
    <cellStyle name="Euro" xfId="4"/>
    <cellStyle name="Prozent 2" xfId="5"/>
    <cellStyle name="Standard" xfId="0" builtinId="0"/>
    <cellStyle name="Standard 2" xfId="6"/>
    <cellStyle name="Standard 2 2" xfId="3"/>
    <cellStyle name="Standard 3" xfId="7"/>
    <cellStyle name="Standard 4" xfId="2"/>
    <cellStyle name="Standard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'Grafische Lösung'!$C$1</c:f>
              <c:strCache>
                <c:ptCount val="1"/>
                <c:pt idx="0">
                  <c:v>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'Grafische Lösung'!$B$2:$B$26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'Grafische Lösung'!$C$2:$C$26</c:f>
              <c:numCache>
                <c:formatCode>General</c:formatCode>
                <c:ptCount val="25"/>
                <c:pt idx="0">
                  <c:v>2304</c:v>
                </c:pt>
                <c:pt idx="1">
                  <c:v>4232</c:v>
                </c:pt>
                <c:pt idx="2">
                  <c:v>5808</c:v>
                </c:pt>
                <c:pt idx="3">
                  <c:v>7056</c:v>
                </c:pt>
                <c:pt idx="4">
                  <c:v>8000</c:v>
                </c:pt>
                <c:pt idx="5">
                  <c:v>8664</c:v>
                </c:pt>
                <c:pt idx="6">
                  <c:v>9072</c:v>
                </c:pt>
                <c:pt idx="7">
                  <c:v>9248</c:v>
                </c:pt>
                <c:pt idx="8">
                  <c:v>9216</c:v>
                </c:pt>
                <c:pt idx="9">
                  <c:v>9000</c:v>
                </c:pt>
                <c:pt idx="10">
                  <c:v>8624</c:v>
                </c:pt>
                <c:pt idx="11">
                  <c:v>8112</c:v>
                </c:pt>
                <c:pt idx="12">
                  <c:v>7488</c:v>
                </c:pt>
                <c:pt idx="13">
                  <c:v>6776</c:v>
                </c:pt>
                <c:pt idx="14">
                  <c:v>6000</c:v>
                </c:pt>
                <c:pt idx="15">
                  <c:v>5184</c:v>
                </c:pt>
                <c:pt idx="16">
                  <c:v>4352</c:v>
                </c:pt>
                <c:pt idx="17">
                  <c:v>3528</c:v>
                </c:pt>
                <c:pt idx="18">
                  <c:v>2736</c:v>
                </c:pt>
                <c:pt idx="19">
                  <c:v>2000</c:v>
                </c:pt>
                <c:pt idx="20">
                  <c:v>1344</c:v>
                </c:pt>
                <c:pt idx="21">
                  <c:v>792</c:v>
                </c:pt>
                <c:pt idx="22">
                  <c:v>368</c:v>
                </c:pt>
                <c:pt idx="23">
                  <c:v>96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67-41C5-B771-E4AE83E45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507504"/>
        <c:axId val="521505536"/>
      </c:scatterChart>
      <c:scatterChart>
        <c:scatterStyle val="smoothMarker"/>
        <c:varyColors val="0"/>
        <c:ser>
          <c:idx val="1"/>
          <c:order val="1"/>
          <c:tx>
            <c:strRef>
              <c:f>'Grafische Lösung'!$D$1</c:f>
              <c:strCache>
                <c:ptCount val="1"/>
                <c:pt idx="0">
                  <c:v>V'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'Grafische Lösung'!$B$2:$B$26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'Grafische Lösung'!$D$2:$D$26</c:f>
              <c:numCache>
                <c:formatCode>General</c:formatCode>
                <c:ptCount val="25"/>
                <c:pt idx="0">
                  <c:v>2112</c:v>
                </c:pt>
                <c:pt idx="1">
                  <c:v>1748</c:v>
                </c:pt>
                <c:pt idx="2">
                  <c:v>1408</c:v>
                </c:pt>
                <c:pt idx="3">
                  <c:v>1092</c:v>
                </c:pt>
                <c:pt idx="4">
                  <c:v>800</c:v>
                </c:pt>
                <c:pt idx="5">
                  <c:v>532</c:v>
                </c:pt>
                <c:pt idx="6">
                  <c:v>288</c:v>
                </c:pt>
                <c:pt idx="7">
                  <c:v>68</c:v>
                </c:pt>
                <c:pt idx="8">
                  <c:v>-128</c:v>
                </c:pt>
                <c:pt idx="9">
                  <c:v>-300</c:v>
                </c:pt>
                <c:pt idx="10">
                  <c:v>-448</c:v>
                </c:pt>
                <c:pt idx="11">
                  <c:v>-572</c:v>
                </c:pt>
                <c:pt idx="12">
                  <c:v>-672</c:v>
                </c:pt>
                <c:pt idx="13">
                  <c:v>-748</c:v>
                </c:pt>
                <c:pt idx="14">
                  <c:v>-800</c:v>
                </c:pt>
                <c:pt idx="15">
                  <c:v>-828</c:v>
                </c:pt>
                <c:pt idx="16">
                  <c:v>-832</c:v>
                </c:pt>
                <c:pt idx="17">
                  <c:v>-812</c:v>
                </c:pt>
                <c:pt idx="18">
                  <c:v>-768</c:v>
                </c:pt>
                <c:pt idx="19">
                  <c:v>-700</c:v>
                </c:pt>
                <c:pt idx="20">
                  <c:v>-608</c:v>
                </c:pt>
                <c:pt idx="21">
                  <c:v>-492</c:v>
                </c:pt>
                <c:pt idx="22">
                  <c:v>-352</c:v>
                </c:pt>
                <c:pt idx="23">
                  <c:v>-188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67-41C5-B771-E4AE83E45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470752"/>
        <c:axId val="521470096"/>
      </c:scatterChart>
      <c:valAx>
        <c:axId val="521507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1505536"/>
        <c:crosses val="autoZero"/>
        <c:crossBetween val="midCat"/>
      </c:valAx>
      <c:valAx>
        <c:axId val="52150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1507504"/>
        <c:crosses val="autoZero"/>
        <c:crossBetween val="midCat"/>
      </c:valAx>
      <c:valAx>
        <c:axId val="5214700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1470752"/>
        <c:crosses val="max"/>
        <c:crossBetween val="midCat"/>
      </c:valAx>
      <c:valAx>
        <c:axId val="521470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470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85725</xdr:rowOff>
    </xdr:from>
    <xdr:to>
      <xdr:col>10</xdr:col>
      <xdr:colOff>352425</xdr:colOff>
      <xdr:row>14</xdr:row>
      <xdr:rowOff>161925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08620F1-5587-485D-9E9F-296C8F9C50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showGridLines="0" tabSelected="1" workbookViewId="0">
      <selection activeCell="C7" sqref="C7"/>
    </sheetView>
  </sheetViews>
  <sheetFormatPr baseColWidth="10" defaultRowHeight="12.75"/>
  <cols>
    <col min="1" max="1" width="3.85546875" style="2" customWidth="1"/>
    <col min="2" max="2" width="20.7109375" style="2" customWidth="1"/>
    <col min="3" max="3" width="26.7109375" style="2" bestFit="1" customWidth="1"/>
    <col min="4" max="16384" width="11.42578125" style="2"/>
  </cols>
  <sheetData>
    <row r="2" spans="2:3">
      <c r="B2" s="14"/>
    </row>
    <row r="3" spans="2:3">
      <c r="B3" s="15" t="s">
        <v>14</v>
      </c>
    </row>
    <row r="4" spans="2:3">
      <c r="B4" s="14"/>
    </row>
    <row r="5" spans="2:3">
      <c r="B5" s="3"/>
    </row>
    <row r="6" spans="2:3">
      <c r="B6" s="4" t="s">
        <v>4</v>
      </c>
      <c r="C6" s="6">
        <v>6</v>
      </c>
    </row>
    <row r="7" spans="2:3">
      <c r="B7" s="4" t="s">
        <v>5</v>
      </c>
      <c r="C7" s="12" t="s">
        <v>6</v>
      </c>
    </row>
    <row r="8" spans="2:3">
      <c r="B8" s="4"/>
      <c r="C8" s="7"/>
    </row>
    <row r="9" spans="2:3">
      <c r="B9" s="4" t="s">
        <v>7</v>
      </c>
      <c r="C9" s="13" t="s">
        <v>12</v>
      </c>
    </row>
    <row r="10" spans="2:3">
      <c r="B10" s="4"/>
      <c r="C10" s="7"/>
    </row>
    <row r="11" spans="2:3">
      <c r="B11" s="4"/>
      <c r="C11" s="7"/>
    </row>
    <row r="12" spans="2:3">
      <c r="B12" s="4"/>
      <c r="C12" s="8"/>
    </row>
    <row r="13" spans="2:3" ht="15">
      <c r="B13" s="4"/>
      <c r="C13" s="9"/>
    </row>
    <row r="14" spans="2:3">
      <c r="B14" s="4"/>
      <c r="C14" s="10"/>
    </row>
    <row r="15" spans="2:3">
      <c r="B15" s="4"/>
      <c r="C15" s="10"/>
    </row>
    <row r="16" spans="2:3">
      <c r="B16" s="4" t="s">
        <v>8</v>
      </c>
      <c r="C16" s="7" t="s">
        <v>9</v>
      </c>
    </row>
    <row r="17" spans="2:3">
      <c r="B17" s="4" t="s">
        <v>10</v>
      </c>
      <c r="C17" s="11">
        <v>42795</v>
      </c>
    </row>
    <row r="18" spans="2:3">
      <c r="B18" s="4" t="s">
        <v>11</v>
      </c>
      <c r="C18" s="7" t="s">
        <v>13</v>
      </c>
    </row>
    <row r="19" spans="2:3">
      <c r="B19" s="4"/>
      <c r="C19" s="5"/>
    </row>
    <row r="20" spans="2:3">
      <c r="B20" s="16"/>
    </row>
    <row r="21" spans="2:3">
      <c r="B21" s="17" t="s">
        <v>15</v>
      </c>
    </row>
    <row r="22" spans="2:3">
      <c r="B22" s="1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L25" sqref="L25"/>
    </sheetView>
  </sheetViews>
  <sheetFormatPr baseColWidth="10" defaultRowHeight="15"/>
  <cols>
    <col min="1" max="1" width="12.140625" bestFit="1" customWidth="1"/>
    <col min="2" max="4" width="8" customWidth="1"/>
    <col min="5" max="5" width="8.42578125" customWidth="1"/>
  </cols>
  <sheetData>
    <row r="1" spans="1:8">
      <c r="A1" s="1" t="s">
        <v>3</v>
      </c>
      <c r="B1" s="1" t="s">
        <v>0</v>
      </c>
      <c r="C1" s="1" t="s">
        <v>1</v>
      </c>
      <c r="D1" s="1" t="s">
        <v>2</v>
      </c>
    </row>
    <row r="2" spans="1:8">
      <c r="A2" s="1">
        <v>50</v>
      </c>
      <c r="B2">
        <v>1</v>
      </c>
      <c r="C2">
        <f t="shared" ref="C2:C26" si="0">x*(Kantenlänge-2*x)^2</f>
        <v>2304</v>
      </c>
      <c r="D2">
        <f t="shared" ref="D2:D26" si="1">12*x^2-8*Kantenlänge*x+Kantenlänge^2</f>
        <v>2112</v>
      </c>
      <c r="G2" s="1"/>
      <c r="H2" s="1"/>
    </row>
    <row r="3" spans="1:8">
      <c r="B3">
        <v>2</v>
      </c>
      <c r="C3">
        <f t="shared" si="0"/>
        <v>4232</v>
      </c>
      <c r="D3">
        <f t="shared" si="1"/>
        <v>1748</v>
      </c>
    </row>
    <row r="4" spans="1:8">
      <c r="B4">
        <v>3</v>
      </c>
      <c r="C4">
        <f t="shared" si="0"/>
        <v>5808</v>
      </c>
      <c r="D4">
        <f t="shared" si="1"/>
        <v>1408</v>
      </c>
    </row>
    <row r="5" spans="1:8">
      <c r="B5">
        <v>4</v>
      </c>
      <c r="C5">
        <f t="shared" si="0"/>
        <v>7056</v>
      </c>
      <c r="D5">
        <f t="shared" si="1"/>
        <v>1092</v>
      </c>
    </row>
    <row r="6" spans="1:8">
      <c r="B6">
        <v>5</v>
      </c>
      <c r="C6">
        <f t="shared" si="0"/>
        <v>8000</v>
      </c>
      <c r="D6">
        <f t="shared" si="1"/>
        <v>800</v>
      </c>
    </row>
    <row r="7" spans="1:8">
      <c r="B7">
        <v>6</v>
      </c>
      <c r="C7">
        <f t="shared" si="0"/>
        <v>8664</v>
      </c>
      <c r="D7">
        <f t="shared" si="1"/>
        <v>532</v>
      </c>
    </row>
    <row r="8" spans="1:8">
      <c r="B8">
        <v>7</v>
      </c>
      <c r="C8">
        <f t="shared" si="0"/>
        <v>9072</v>
      </c>
      <c r="D8">
        <f t="shared" si="1"/>
        <v>288</v>
      </c>
    </row>
    <row r="9" spans="1:8">
      <c r="B9">
        <v>8</v>
      </c>
      <c r="C9">
        <f t="shared" si="0"/>
        <v>9248</v>
      </c>
      <c r="D9">
        <f t="shared" si="1"/>
        <v>68</v>
      </c>
    </row>
    <row r="10" spans="1:8">
      <c r="B10">
        <v>9</v>
      </c>
      <c r="C10">
        <f t="shared" si="0"/>
        <v>9216</v>
      </c>
      <c r="D10">
        <f t="shared" si="1"/>
        <v>-128</v>
      </c>
    </row>
    <row r="11" spans="1:8">
      <c r="B11">
        <v>10</v>
      </c>
      <c r="C11">
        <f t="shared" si="0"/>
        <v>9000</v>
      </c>
      <c r="D11">
        <f t="shared" si="1"/>
        <v>-300</v>
      </c>
    </row>
    <row r="12" spans="1:8">
      <c r="B12">
        <v>11</v>
      </c>
      <c r="C12">
        <f t="shared" si="0"/>
        <v>8624</v>
      </c>
      <c r="D12">
        <f t="shared" si="1"/>
        <v>-448</v>
      </c>
    </row>
    <row r="13" spans="1:8">
      <c r="B13">
        <v>12</v>
      </c>
      <c r="C13">
        <f t="shared" si="0"/>
        <v>8112</v>
      </c>
      <c r="D13">
        <f t="shared" si="1"/>
        <v>-572</v>
      </c>
    </row>
    <row r="14" spans="1:8">
      <c r="B14">
        <v>13</v>
      </c>
      <c r="C14">
        <f t="shared" si="0"/>
        <v>7488</v>
      </c>
      <c r="D14">
        <f t="shared" si="1"/>
        <v>-672</v>
      </c>
    </row>
    <row r="15" spans="1:8">
      <c r="B15">
        <v>14</v>
      </c>
      <c r="C15">
        <f t="shared" si="0"/>
        <v>6776</v>
      </c>
      <c r="D15">
        <f t="shared" si="1"/>
        <v>-748</v>
      </c>
    </row>
    <row r="16" spans="1:8">
      <c r="B16">
        <v>15</v>
      </c>
      <c r="C16">
        <f t="shared" si="0"/>
        <v>6000</v>
      </c>
      <c r="D16">
        <f t="shared" si="1"/>
        <v>-800</v>
      </c>
    </row>
    <row r="17" spans="2:4">
      <c r="B17">
        <v>16</v>
      </c>
      <c r="C17">
        <f t="shared" si="0"/>
        <v>5184</v>
      </c>
      <c r="D17">
        <f t="shared" si="1"/>
        <v>-828</v>
      </c>
    </row>
    <row r="18" spans="2:4">
      <c r="B18">
        <v>17</v>
      </c>
      <c r="C18">
        <f t="shared" si="0"/>
        <v>4352</v>
      </c>
      <c r="D18">
        <f t="shared" si="1"/>
        <v>-832</v>
      </c>
    </row>
    <row r="19" spans="2:4">
      <c r="B19">
        <v>18</v>
      </c>
      <c r="C19">
        <f t="shared" si="0"/>
        <v>3528</v>
      </c>
      <c r="D19">
        <f t="shared" si="1"/>
        <v>-812</v>
      </c>
    </row>
    <row r="20" spans="2:4">
      <c r="B20">
        <v>19</v>
      </c>
      <c r="C20">
        <f t="shared" si="0"/>
        <v>2736</v>
      </c>
      <c r="D20">
        <f t="shared" si="1"/>
        <v>-768</v>
      </c>
    </row>
    <row r="21" spans="2:4">
      <c r="B21">
        <v>20</v>
      </c>
      <c r="C21">
        <f t="shared" si="0"/>
        <v>2000</v>
      </c>
      <c r="D21">
        <f t="shared" si="1"/>
        <v>-700</v>
      </c>
    </row>
    <row r="22" spans="2:4">
      <c r="B22">
        <v>21</v>
      </c>
      <c r="C22">
        <f t="shared" si="0"/>
        <v>1344</v>
      </c>
      <c r="D22">
        <f t="shared" si="1"/>
        <v>-608</v>
      </c>
    </row>
    <row r="23" spans="2:4">
      <c r="B23">
        <v>22</v>
      </c>
      <c r="C23">
        <f t="shared" si="0"/>
        <v>792</v>
      </c>
      <c r="D23">
        <f t="shared" si="1"/>
        <v>-492</v>
      </c>
    </row>
    <row r="24" spans="2:4">
      <c r="B24">
        <v>23</v>
      </c>
      <c r="C24">
        <f t="shared" si="0"/>
        <v>368</v>
      </c>
      <c r="D24">
        <f t="shared" si="1"/>
        <v>-352</v>
      </c>
    </row>
    <row r="25" spans="2:4">
      <c r="B25">
        <v>24</v>
      </c>
      <c r="C25">
        <f t="shared" si="0"/>
        <v>96</v>
      </c>
      <c r="D25">
        <f t="shared" si="1"/>
        <v>-188</v>
      </c>
    </row>
    <row r="26" spans="2:4">
      <c r="B26">
        <v>25</v>
      </c>
      <c r="C26">
        <f t="shared" si="0"/>
        <v>0</v>
      </c>
      <c r="D26">
        <f t="shared" si="1"/>
        <v>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I8" sqref="I8"/>
    </sheetView>
  </sheetViews>
  <sheetFormatPr baseColWidth="10" defaultRowHeight="15"/>
  <cols>
    <col min="3" max="3" width="21.28515625" bestFit="1" customWidth="1"/>
  </cols>
  <sheetData>
    <row r="1" spans="1:6">
      <c r="C1">
        <v>7</v>
      </c>
      <c r="D1">
        <v>9</v>
      </c>
      <c r="E1">
        <f>12*C1^2-8*Kantenlänge*C1+Kantenlänge^2</f>
        <v>288</v>
      </c>
      <c r="F1">
        <f>12*D1^2-8*Kantenlänge*D1+Kantenlänge^2</f>
        <v>-128</v>
      </c>
    </row>
    <row r="2" spans="1:6">
      <c r="A2">
        <f>(C1+D1)/2</f>
        <v>8</v>
      </c>
      <c r="B2">
        <f>12*A2^2-8*Kantenlänge*A2+Kantenlänge^2</f>
        <v>68</v>
      </c>
      <c r="C2" s="19">
        <f xml:space="preserve"> IF(E1*B2&gt;0,A2,C1)</f>
        <v>8</v>
      </c>
      <c r="D2">
        <f xml:space="preserve"> IF(F1*B2&gt;0,A2,D1)</f>
        <v>9</v>
      </c>
      <c r="E2">
        <f>12*C2^2-8*Kantenlänge*C2+Kantenlänge^2</f>
        <v>68</v>
      </c>
      <c r="F2">
        <f>12*D2^2-8*Kantenlänge*D2+Kantenlänge^2</f>
        <v>-128</v>
      </c>
    </row>
    <row r="3" spans="1:6">
      <c r="A3">
        <f t="shared" ref="A3:A21" si="0">(C2+D2)/2</f>
        <v>8.5</v>
      </c>
      <c r="B3">
        <f>12*A3^2-8*Kantenlänge*A3+Kantenlänge^2</f>
        <v>-33</v>
      </c>
      <c r="C3" s="19">
        <f t="shared" ref="C3:C21" si="1" xml:space="preserve"> IF(E2*B3&gt;0,A3,C2)</f>
        <v>8</v>
      </c>
      <c r="D3">
        <f t="shared" ref="D3:D21" si="2" xml:space="preserve"> IF(F2*B3&gt;0,A3,D2)</f>
        <v>8.5</v>
      </c>
      <c r="E3">
        <f>12*C3^2-8*Kantenlänge*C3+Kantenlänge^2</f>
        <v>68</v>
      </c>
      <c r="F3">
        <f>12*D3^2-8*Kantenlänge*D3+Kantenlänge^2</f>
        <v>-33</v>
      </c>
    </row>
    <row r="4" spans="1:6">
      <c r="A4">
        <f t="shared" si="0"/>
        <v>8.25</v>
      </c>
      <c r="B4">
        <f>12*A4^2-8*Kantenlänge*A4+Kantenlänge^2</f>
        <v>16.75</v>
      </c>
      <c r="C4" s="19">
        <f t="shared" si="1"/>
        <v>8.25</v>
      </c>
      <c r="D4">
        <f t="shared" si="2"/>
        <v>8.5</v>
      </c>
      <c r="E4">
        <f>12*C4^2-8*Kantenlänge*C4+Kantenlänge^2</f>
        <v>16.75</v>
      </c>
      <c r="F4">
        <f>12*D4^2-8*Kantenlänge*D4+Kantenlänge^2</f>
        <v>-33</v>
      </c>
    </row>
    <row r="5" spans="1:6">
      <c r="A5">
        <f t="shared" si="0"/>
        <v>8.375</v>
      </c>
      <c r="B5">
        <f>12*A5^2-8*Kantenlänge*A5+Kantenlänge^2</f>
        <v>-8.3125</v>
      </c>
      <c r="C5" s="19">
        <f t="shared" si="1"/>
        <v>8.25</v>
      </c>
      <c r="D5">
        <f t="shared" si="2"/>
        <v>8.375</v>
      </c>
      <c r="E5">
        <f>12*C5^2-8*Kantenlänge*C5+Kantenlänge^2</f>
        <v>16.75</v>
      </c>
      <c r="F5">
        <f>12*D5^2-8*Kantenlänge*D5+Kantenlänge^2</f>
        <v>-8.3125</v>
      </c>
    </row>
    <row r="6" spans="1:6">
      <c r="A6">
        <f t="shared" si="0"/>
        <v>8.3125</v>
      </c>
      <c r="B6">
        <f>12*A6^2-8*Kantenlänge*A6+Kantenlänge^2</f>
        <v>4.171875</v>
      </c>
      <c r="C6" s="19">
        <f t="shared" si="1"/>
        <v>8.3125</v>
      </c>
      <c r="D6">
        <f t="shared" si="2"/>
        <v>8.375</v>
      </c>
      <c r="E6">
        <f>12*C6^2-8*Kantenlänge*C6+Kantenlänge^2</f>
        <v>4.171875</v>
      </c>
      <c r="F6">
        <f>12*D6^2-8*Kantenlänge*D6+Kantenlänge^2</f>
        <v>-8.3125</v>
      </c>
    </row>
    <row r="7" spans="1:6">
      <c r="A7">
        <f t="shared" si="0"/>
        <v>8.34375</v>
      </c>
      <c r="B7">
        <f>12*A7^2-8*Kantenlänge*A7+Kantenlänge^2</f>
        <v>-2.08203125</v>
      </c>
      <c r="C7" s="19">
        <f t="shared" si="1"/>
        <v>8.3125</v>
      </c>
      <c r="D7">
        <f t="shared" si="2"/>
        <v>8.34375</v>
      </c>
      <c r="E7">
        <f>12*C7^2-8*Kantenlänge*C7+Kantenlänge^2</f>
        <v>4.171875</v>
      </c>
      <c r="F7">
        <f>12*D7^2-8*Kantenlänge*D7+Kantenlänge^2</f>
        <v>-2.08203125</v>
      </c>
    </row>
    <row r="8" spans="1:6">
      <c r="A8">
        <f t="shared" si="0"/>
        <v>8.328125</v>
      </c>
      <c r="B8">
        <f>12*A8^2-8*Kantenlänge*A8+Kantenlänge^2</f>
        <v>1.0419921875</v>
      </c>
      <c r="C8" s="19">
        <f t="shared" si="1"/>
        <v>8.328125</v>
      </c>
      <c r="D8">
        <f t="shared" si="2"/>
        <v>8.34375</v>
      </c>
      <c r="E8">
        <f>12*C8^2-8*Kantenlänge*C8+Kantenlänge^2</f>
        <v>1.0419921875</v>
      </c>
      <c r="F8">
        <f>12*D8^2-8*Kantenlänge*D8+Kantenlänge^2</f>
        <v>-2.08203125</v>
      </c>
    </row>
    <row r="9" spans="1:6">
      <c r="A9">
        <f t="shared" si="0"/>
        <v>8.3359375</v>
      </c>
      <c r="B9">
        <f>12*A9^2-8*Kantenlänge*A9+Kantenlänge^2</f>
        <v>-0.520751953125</v>
      </c>
      <c r="C9" s="19">
        <f t="shared" si="1"/>
        <v>8.328125</v>
      </c>
      <c r="D9">
        <f t="shared" si="2"/>
        <v>8.3359375</v>
      </c>
      <c r="E9">
        <f>12*C9^2-8*Kantenlänge*C9+Kantenlänge^2</f>
        <v>1.0419921875</v>
      </c>
      <c r="F9">
        <f>12*D9^2-8*Kantenlänge*D9+Kantenlänge^2</f>
        <v>-0.520751953125</v>
      </c>
    </row>
    <row r="10" spans="1:6">
      <c r="A10">
        <f t="shared" si="0"/>
        <v>8.33203125</v>
      </c>
      <c r="B10">
        <f>12*A10^2-8*Kantenlänge*A10+Kantenlänge^2</f>
        <v>0.26043701171875</v>
      </c>
      <c r="C10" s="19">
        <f t="shared" si="1"/>
        <v>8.33203125</v>
      </c>
      <c r="D10">
        <f t="shared" si="2"/>
        <v>8.3359375</v>
      </c>
      <c r="E10">
        <f>12*C10^2-8*Kantenlänge*C10+Kantenlänge^2</f>
        <v>0.26043701171875</v>
      </c>
      <c r="F10">
        <f>12*D10^2-8*Kantenlänge*D10+Kantenlänge^2</f>
        <v>-0.520751953125</v>
      </c>
    </row>
    <row r="11" spans="1:6">
      <c r="A11">
        <f t="shared" si="0"/>
        <v>8.333984375</v>
      </c>
      <c r="B11">
        <f>12*A11^2-8*Kantenlänge*A11+Kantenlänge^2</f>
        <v>-0.1302032470703125</v>
      </c>
      <c r="C11" s="19">
        <f t="shared" si="1"/>
        <v>8.33203125</v>
      </c>
      <c r="D11">
        <f t="shared" si="2"/>
        <v>8.333984375</v>
      </c>
      <c r="E11">
        <f>12*C11^2-8*Kantenlänge*C11+Kantenlänge^2</f>
        <v>0.26043701171875</v>
      </c>
      <c r="F11">
        <f>12*D11^2-8*Kantenlänge*D11+Kantenlänge^2</f>
        <v>-0.1302032470703125</v>
      </c>
    </row>
    <row r="12" spans="1:6">
      <c r="A12">
        <f t="shared" si="0"/>
        <v>8.3330078125</v>
      </c>
      <c r="B12">
        <f>12*A12^2-8*Kantenlänge*A12+Kantenlänge^2</f>
        <v>6.5105438232421875E-2</v>
      </c>
      <c r="C12" s="19">
        <f t="shared" si="1"/>
        <v>8.3330078125</v>
      </c>
      <c r="D12">
        <f t="shared" si="2"/>
        <v>8.333984375</v>
      </c>
      <c r="E12">
        <f>12*C12^2-8*Kantenlänge*C12+Kantenlänge^2</f>
        <v>6.5105438232421875E-2</v>
      </c>
      <c r="F12">
        <f>12*D12^2-8*Kantenlänge*D12+Kantenlänge^2</f>
        <v>-0.1302032470703125</v>
      </c>
    </row>
    <row r="13" spans="1:6">
      <c r="A13">
        <f t="shared" si="0"/>
        <v>8.33349609375</v>
      </c>
      <c r="B13">
        <f>12*A13^2-8*Kantenlänge*A13+Kantenlänge^2</f>
        <v>-3.2551765441894531E-2</v>
      </c>
      <c r="C13" s="19">
        <f t="shared" si="1"/>
        <v>8.3330078125</v>
      </c>
      <c r="D13">
        <f t="shared" si="2"/>
        <v>8.33349609375</v>
      </c>
      <c r="E13">
        <f>12*C13^2-8*Kantenlänge*C13+Kantenlänge^2</f>
        <v>6.5105438232421875E-2</v>
      </c>
      <c r="F13">
        <f>12*D13^2-8*Kantenlänge*D13+Kantenlänge^2</f>
        <v>-3.2551765441894531E-2</v>
      </c>
    </row>
    <row r="14" spans="1:6">
      <c r="A14">
        <f t="shared" si="0"/>
        <v>8.333251953125</v>
      </c>
      <c r="B14">
        <f>12*A14^2-8*Kantenlänge*A14+Kantenlänge^2</f>
        <v>1.6276121139526367E-2</v>
      </c>
      <c r="C14" s="19">
        <f t="shared" si="1"/>
        <v>8.333251953125</v>
      </c>
      <c r="D14">
        <f t="shared" si="2"/>
        <v>8.33349609375</v>
      </c>
      <c r="E14">
        <f>12*C14^2-8*Kantenlänge*C14+Kantenlänge^2</f>
        <v>1.6276121139526367E-2</v>
      </c>
      <c r="F14">
        <f>12*D14^2-8*Kantenlänge*D14+Kantenlänge^2</f>
        <v>-3.2551765441894531E-2</v>
      </c>
    </row>
    <row r="15" spans="1:6">
      <c r="A15">
        <f t="shared" si="0"/>
        <v>8.3333740234375</v>
      </c>
      <c r="B15">
        <f>12*A15^2-8*Kantenlänge*A15+Kantenlänge^2</f>
        <v>-8.1380009651184082E-3</v>
      </c>
      <c r="C15" s="19">
        <f t="shared" si="1"/>
        <v>8.333251953125</v>
      </c>
      <c r="D15">
        <f t="shared" si="2"/>
        <v>8.3333740234375</v>
      </c>
      <c r="E15">
        <f>12*C15^2-8*Kantenlänge*C15+Kantenlänge^2</f>
        <v>1.6276121139526367E-2</v>
      </c>
      <c r="F15">
        <f>12*D15^2-8*Kantenlänge*D15+Kantenlänge^2</f>
        <v>-8.1380009651184082E-3</v>
      </c>
    </row>
    <row r="16" spans="1:6">
      <c r="A16">
        <f t="shared" si="0"/>
        <v>8.33331298828125</v>
      </c>
      <c r="B16">
        <f>12*A16^2-8*Kantenlänge*A16+Kantenlänge^2</f>
        <v>4.0690153837203979E-3</v>
      </c>
      <c r="C16" s="19">
        <f t="shared" si="1"/>
        <v>8.33331298828125</v>
      </c>
      <c r="D16">
        <f t="shared" si="2"/>
        <v>8.3333740234375</v>
      </c>
      <c r="E16">
        <f>12*C16^2-8*Kantenlänge*C16+Kantenlänge^2</f>
        <v>4.0690153837203979E-3</v>
      </c>
      <c r="F16">
        <f>12*D16^2-8*Kantenlänge*D16+Kantenlänge^2</f>
        <v>-8.1380009651184082E-3</v>
      </c>
    </row>
    <row r="17" spans="1:6">
      <c r="A17">
        <f t="shared" si="0"/>
        <v>8.333343505859375</v>
      </c>
      <c r="B17">
        <f>12*A17^2-8*Kantenlänge*A17+Kantenlänge^2</f>
        <v>-2.0345039665699005E-3</v>
      </c>
      <c r="C17" s="19">
        <f t="shared" si="1"/>
        <v>8.33331298828125</v>
      </c>
      <c r="D17">
        <f t="shared" si="2"/>
        <v>8.333343505859375</v>
      </c>
      <c r="E17">
        <f>12*C17^2-8*Kantenlänge*C17+Kantenlänge^2</f>
        <v>4.0690153837203979E-3</v>
      </c>
      <c r="F17">
        <f>12*D17^2-8*Kantenlänge*D17+Kantenlänge^2</f>
        <v>-2.0345039665699005E-3</v>
      </c>
    </row>
    <row r="18" spans="1:6">
      <c r="A18">
        <f t="shared" si="0"/>
        <v>8.3333282470703125</v>
      </c>
      <c r="B18">
        <f>12*A18^2-8*Kantenlänge*A18+Kantenlänge^2</f>
        <v>1.0172529146075249E-3</v>
      </c>
      <c r="C18" s="19">
        <f t="shared" si="1"/>
        <v>8.3333282470703125</v>
      </c>
      <c r="D18">
        <f t="shared" si="2"/>
        <v>8.333343505859375</v>
      </c>
      <c r="E18">
        <f>12*C18^2-8*Kantenlänge*C18+Kantenlänge^2</f>
        <v>1.0172529146075249E-3</v>
      </c>
      <c r="F18">
        <f>12*D18^2-8*Kantenlänge*D18+Kantenlänge^2</f>
        <v>-2.0345039665699005E-3</v>
      </c>
    </row>
    <row r="19" spans="1:6">
      <c r="A19">
        <f t="shared" si="0"/>
        <v>8.3333358764648438</v>
      </c>
      <c r="B19">
        <f>12*A19^2-8*Kantenlänge*A19+Kantenlänge^2</f>
        <v>-5.0862622447311878E-4</v>
      </c>
      <c r="C19" s="19">
        <f t="shared" si="1"/>
        <v>8.3333282470703125</v>
      </c>
      <c r="D19">
        <f t="shared" si="2"/>
        <v>8.3333358764648438</v>
      </c>
      <c r="E19">
        <f>12*C19^2-8*Kantenlänge*C19+Kantenlänge^2</f>
        <v>1.0172529146075249E-3</v>
      </c>
      <c r="F19">
        <f>12*D19^2-8*Kantenlänge*D19+Kantenlänge^2</f>
        <v>-5.0862622447311878E-4</v>
      </c>
    </row>
    <row r="20" spans="1:6">
      <c r="A20">
        <f t="shared" si="0"/>
        <v>8.3333320617675781</v>
      </c>
      <c r="B20">
        <f>12*A20^2-8*Kantenlänge*A20+Kantenlänge^2</f>
        <v>2.543131704442203E-4</v>
      </c>
      <c r="C20" s="19">
        <f t="shared" si="1"/>
        <v>8.3333320617675781</v>
      </c>
      <c r="D20">
        <f t="shared" si="2"/>
        <v>8.3333358764648438</v>
      </c>
      <c r="E20">
        <f>12*C20^2-8*Kantenlänge*C20+Kantenlänge^2</f>
        <v>2.543131704442203E-4</v>
      </c>
      <c r="F20">
        <f>12*D20^2-8*Kantenlänge*D20+Kantenlänge^2</f>
        <v>-5.0862622447311878E-4</v>
      </c>
    </row>
    <row r="21" spans="1:6">
      <c r="A21">
        <f t="shared" si="0"/>
        <v>8.3333339691162109</v>
      </c>
      <c r="B21">
        <f>12*A21^2-8*Kantenlänge*A21+Kantenlänge^2</f>
        <v>-1.2715657067019492E-4</v>
      </c>
      <c r="C21" s="19">
        <f t="shared" si="1"/>
        <v>8.3333320617675781</v>
      </c>
      <c r="D21">
        <f t="shared" si="2"/>
        <v>8.3333339691162109</v>
      </c>
      <c r="E21">
        <f>12*C21^2-8*Kantenlänge*C21+Kantenlänge^2</f>
        <v>2.543131704442203E-4</v>
      </c>
      <c r="F21">
        <f>12*D21^2-8*Kantenlänge*D21+Kantenlänge^2</f>
        <v>-1.2715657067019492E-4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Cover</vt:lpstr>
      <vt:lpstr>Grafische Lösung</vt:lpstr>
      <vt:lpstr>Tabelle1</vt:lpstr>
      <vt:lpstr>Kantenlänge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2012-12-12T15:26:39Z</dcterms:created>
  <dcterms:modified xsi:type="dcterms:W3CDTF">2017-05-26T01:53:54Z</dcterms:modified>
</cp:coreProperties>
</file>