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6_Excel + VBA für Ingenieure\8. Auflage\50_Anwendungen\"/>
    </mc:Choice>
  </mc:AlternateContent>
  <xr:revisionPtr revIDLastSave="0" documentId="13_ncr:1_{4317BAC0-B8B5-445C-8418-2691EC1084DA}" xr6:coauthVersionLast="47" xr6:coauthVersionMax="47" xr10:uidLastSave="{00000000-0000-0000-0000-000000000000}"/>
  <bookViews>
    <workbookView xWindow="-43320" yWindow="-4185" windowWidth="21840" windowHeight="13140" xr2:uid="{0B6F69E2-EB9F-4287-BE1E-FEBE38835512}"/>
  </bookViews>
  <sheets>
    <sheet name="Cover" sheetId="2" r:id="rId1"/>
    <sheet name="Tabelle1" sheetId="1" r:id="rId2"/>
  </sheets>
  <externalReferences>
    <externalReference r:id="rId3"/>
    <externalReference r:id="rId4"/>
    <externalReference r:id="rId5"/>
  </externalReferences>
  <definedNames>
    <definedName name="AR">[1]Zeiten!$E$2</definedName>
    <definedName name="As">[2]Tabelle1!$B$2</definedName>
    <definedName name="cg">[2]Tabelle1!$B$4</definedName>
    <definedName name="cp">[1]Zeiten!$B$1</definedName>
    <definedName name="dl">[1]Zeiten!$B$3</definedName>
    <definedName name="dr">[1]Zeiten!$B$2</definedName>
    <definedName name="dT">[2]Tabelle1!$B$5</definedName>
    <definedName name="fN">[3]Tabelle1!$B$3</definedName>
    <definedName name="ks">[2]Tabelle1!$B$1</definedName>
    <definedName name="n">[2]Tabelle1!$B$3</definedName>
    <definedName name="T0">[3]Tabelle1!$B$1</definedName>
    <definedName name="TV">[3]Tabelle1!$B$2</definedName>
    <definedName name="vw">[1]Zeiten!$B$4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2" i="1"/>
  <c r="F2" i="1"/>
  <c r="F1" i="1"/>
</calcChain>
</file>

<file path=xl/sharedStrings.xml><?xml version="1.0" encoding="utf-8"?>
<sst xmlns="http://schemas.openxmlformats.org/spreadsheetml/2006/main" count="24" uniqueCount="23">
  <si>
    <t>Watt</t>
  </si>
  <si>
    <t>dBi</t>
  </si>
  <si>
    <t>EIRP =</t>
  </si>
  <si>
    <t>G =</t>
  </si>
  <si>
    <t>Sendeleistung P =</t>
  </si>
  <si>
    <t>Antennengewinn g =</t>
  </si>
  <si>
    <r>
      <t>S [mW/m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</si>
  <si>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E [V/m]</t>
  </si>
  <si>
    <t>d [m]</t>
  </si>
  <si>
    <t>Excel + VBA</t>
  </si>
  <si>
    <t>Kapitel</t>
  </si>
  <si>
    <t>Thema</t>
  </si>
  <si>
    <t>Umwelttechnik</t>
  </si>
  <si>
    <t>Inhalt</t>
  </si>
  <si>
    <t>Autor</t>
  </si>
  <si>
    <t>Harald Nahrstedt</t>
  </si>
  <si>
    <t>Version</t>
  </si>
  <si>
    <t>Springer Vieweg Verlag</t>
  </si>
  <si>
    <t>Elektrosmog</t>
  </si>
  <si>
    <t>für Ingenieure</t>
  </si>
  <si>
    <t>8. Auflage</t>
  </si>
  <si>
    <t>1.0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</si>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</sst>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4" fillId="2" borderId="0" xfId="1" applyFont="1" applyFill="1" applyAlignment="1">
      <alignment horizontal="center"/>
    </xf>
    <xf numFmtId="0" fontId="5" fillId="0" borderId="0" xfId="1" applyFont="1"/>
    <xf numFmtId="0" fontId="3" fillId="0" borderId="0" xfId="1"/>
    <xf numFmtId="0" fontId="5" fillId="0" borderId="0" xfId="1" quotePrefix="1" applyFont="1" applyAlignment="1">
      <alignment horizontal="left" indent="1"/>
    </xf>
    <xf numFmtId="0" fontId="6" fillId="0" borderId="0" xfId="1" applyFont="1" applyAlignment="1">
      <alignment horizontal="left" indent="1"/>
    </xf>
    <xf numFmtId="0" fontId="5" fillId="0" borderId="0" xfId="1" applyFont="1" applyAlignment="1">
      <alignment horizontal="left" indent="1"/>
    </xf>
    <xf numFmtId="14" fontId="5" fillId="0" borderId="0" xfId="1" applyNumberFormat="1" applyFont="1" applyAlignment="1">
      <alignment horizontal="left" indent="1"/>
    </xf>
    <xf numFmtId="14" fontId="5" fillId="0" borderId="0" xfId="1" applyNumberFormat="1" applyFont="1" applyAlignment="1">
      <alignment horizontal="left"/>
    </xf>
    <xf numFmtId="0" fontId="5" fillId="3" borderId="0" xfId="1" applyFont="1" applyFill="1" applyAlignment="1">
      <alignment horizontal="center" wrapText="1"/>
    </xf>
    <xf numFmtId="0" fontId="5" fillId="3" borderId="0" xfId="1" applyFont="1" applyFill="1" applyAlignment="1">
      <alignment horizontal="center"/>
    </xf>
    <xf numFmtId="0" fontId="5" fillId="4" borderId="0" xfId="1" applyFont="1" applyFill="1"/>
    <xf numFmtId="0" fontId="5" fillId="4" borderId="0" xfId="1" applyFont="1" applyFill="1" applyAlignment="1">
      <alignment horizontal="right"/>
    </xf>
    <xf numFmtId="0" fontId="5" fillId="4" borderId="0" xfId="1" applyFont="1" applyFill="1" applyAlignment="1">
      <alignment horizontal="right" indent="1"/>
    </xf>
    <xf numFmtId="0" fontId="1" fillId="0" borderId="0" xfId="1" applyFont="1" applyAlignment="1">
      <alignment horizontal="left" indent="1"/>
    </xf>
    <xf numFmtId="0" fontId="1" fillId="4" borderId="0" xfId="1" applyFont="1" applyFill="1" applyAlignment="1">
      <alignment horizontal="right" indent="1"/>
    </xf>
  </cellXfs>
  <cellStyles count="2">
    <cellStyle name="Standard" xfId="0" builtinId="0"/>
    <cellStyle name="Standard 2 2" xfId="1" xr:uid="{F8554C62-47D8-4E21-9539-36EF0BD63F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Leistungsdichte und Feldstärke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Leistungsdichte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Tabelle1!$I$2:$I$51</c:f>
              <c:numCache>
                <c:formatCode>General</c:formatCode>
                <c:ptCount val="5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</c:v>
                </c:pt>
                <c:pt idx="35">
                  <c:v>360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</c:numCache>
            </c:numRef>
          </c:xVal>
          <c:yVal>
            <c:numRef>
              <c:f>Tabelle1!$J$2:$J$51</c:f>
              <c:numCache>
                <c:formatCode>General</c:formatCode>
                <c:ptCount val="50"/>
                <c:pt idx="0">
                  <c:v>598.24819234749737</c:v>
                </c:pt>
                <c:pt idx="1">
                  <c:v>149.56204808687434</c:v>
                </c:pt>
                <c:pt idx="2">
                  <c:v>66.472021371944166</c:v>
                </c:pt>
                <c:pt idx="3">
                  <c:v>37.390512021718585</c:v>
                </c:pt>
                <c:pt idx="4">
                  <c:v>23.929927693899899</c:v>
                </c:pt>
                <c:pt idx="5">
                  <c:v>16.618005342986041</c:v>
                </c:pt>
                <c:pt idx="6">
                  <c:v>12.209146782601989</c:v>
                </c:pt>
                <c:pt idx="7">
                  <c:v>9.3476280054296463</c:v>
                </c:pt>
                <c:pt idx="8">
                  <c:v>7.3857801524382403</c:v>
                </c:pt>
                <c:pt idx="9">
                  <c:v>5.9824819234749746</c:v>
                </c:pt>
                <c:pt idx="10">
                  <c:v>4.9441999367561769</c:v>
                </c:pt>
                <c:pt idx="11">
                  <c:v>4.1545013357465104</c:v>
                </c:pt>
                <c:pt idx="12">
                  <c:v>3.5399301322337124</c:v>
                </c:pt>
                <c:pt idx="13">
                  <c:v>3.0522866956504973</c:v>
                </c:pt>
                <c:pt idx="14">
                  <c:v>2.6588808548777663</c:v>
                </c:pt>
                <c:pt idx="15">
                  <c:v>2.3369070013574116</c:v>
                </c:pt>
                <c:pt idx="16">
                  <c:v>2.0700629492992992</c:v>
                </c:pt>
                <c:pt idx="17">
                  <c:v>1.8464450381095601</c:v>
                </c:pt>
                <c:pt idx="18">
                  <c:v>1.6571972087188294</c:v>
                </c:pt>
                <c:pt idx="19">
                  <c:v>1.4956204808687437</c:v>
                </c:pt>
                <c:pt idx="20">
                  <c:v>1.3565718647335543</c:v>
                </c:pt>
                <c:pt idx="21">
                  <c:v>1.2360499841890442</c:v>
                </c:pt>
                <c:pt idx="22">
                  <c:v>1.1309039552882749</c:v>
                </c:pt>
                <c:pt idx="23">
                  <c:v>1.0386253339366276</c:v>
                </c:pt>
                <c:pt idx="24">
                  <c:v>0.95719710775599598</c:v>
                </c:pt>
                <c:pt idx="25">
                  <c:v>0.88498253305842811</c:v>
                </c:pt>
                <c:pt idx="26">
                  <c:v>0.8206422391598045</c:v>
                </c:pt>
                <c:pt idx="27">
                  <c:v>0.76307167391262432</c:v>
                </c:pt>
                <c:pt idx="28">
                  <c:v>0.7113533797235404</c:v>
                </c:pt>
                <c:pt idx="29">
                  <c:v>0.66472021371944157</c:v>
                </c:pt>
                <c:pt idx="30">
                  <c:v>0.6225267350130046</c:v>
                </c:pt>
                <c:pt idx="31">
                  <c:v>0.5842267503393529</c:v>
                </c:pt>
                <c:pt idx="32">
                  <c:v>0.54935554852846413</c:v>
                </c:pt>
                <c:pt idx="33">
                  <c:v>0.51751573732482481</c:v>
                </c:pt>
                <c:pt idx="34">
                  <c:v>0.48836587130407955</c:v>
                </c:pt>
                <c:pt idx="35">
                  <c:v>0.46161125952739002</c:v>
                </c:pt>
                <c:pt idx="36">
                  <c:v>0.43699648820123993</c:v>
                </c:pt>
                <c:pt idx="37">
                  <c:v>0.41429930217970734</c:v>
                </c:pt>
                <c:pt idx="38">
                  <c:v>0.39332557024819031</c:v>
                </c:pt>
                <c:pt idx="39">
                  <c:v>0.37390512021718592</c:v>
                </c:pt>
                <c:pt idx="40">
                  <c:v>0.35588827623289554</c:v>
                </c:pt>
                <c:pt idx="41">
                  <c:v>0.33914296618338857</c:v>
                </c:pt>
                <c:pt idx="42">
                  <c:v>0.32355229440102623</c:v>
                </c:pt>
                <c:pt idx="43">
                  <c:v>0.30901249604726105</c:v>
                </c:pt>
                <c:pt idx="44">
                  <c:v>0.2954312060975296</c:v>
                </c:pt>
                <c:pt idx="45">
                  <c:v>0.28272598882206873</c:v>
                </c:pt>
                <c:pt idx="46">
                  <c:v>0.27082308390561222</c:v>
                </c:pt>
                <c:pt idx="47">
                  <c:v>0.2596563334841569</c:v>
                </c:pt>
                <c:pt idx="48">
                  <c:v>0.24916626086942834</c:v>
                </c:pt>
                <c:pt idx="49">
                  <c:v>0.23929927693899899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6E-491E-BBD8-0B3974E6D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0104048"/>
        <c:axId val="1700112784"/>
      </c:scatterChart>
      <c:scatterChart>
        <c:scatterStyle val="smoothMarker"/>
        <c:varyColors val="0"/>
        <c:ser>
          <c:idx val="1"/>
          <c:order val="1"/>
          <c:tx>
            <c:v>Feldstärke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Tabelle1!$I$2:$I$51</c:f>
              <c:numCache>
                <c:formatCode>General</c:formatCode>
                <c:ptCount val="5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</c:v>
                </c:pt>
                <c:pt idx="35">
                  <c:v>360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</c:numCache>
            </c:numRef>
          </c:xVal>
          <c:yVal>
            <c:numRef>
              <c:f>Tabelle1!$K$2:$K$51</c:f>
              <c:numCache>
                <c:formatCode>General</c:formatCode>
                <c:ptCount val="50"/>
                <c:pt idx="0">
                  <c:v>15.017797945513603</c:v>
                </c:pt>
                <c:pt idx="1">
                  <c:v>7.5088989727568016</c:v>
                </c:pt>
                <c:pt idx="2">
                  <c:v>5.005932648504535</c:v>
                </c:pt>
                <c:pt idx="3">
                  <c:v>3.7544494863784008</c:v>
                </c:pt>
                <c:pt idx="4">
                  <c:v>3.0035595891027209</c:v>
                </c:pt>
                <c:pt idx="5">
                  <c:v>2.5029663242522675</c:v>
                </c:pt>
                <c:pt idx="6">
                  <c:v>2.1453997065019434</c:v>
                </c:pt>
                <c:pt idx="7">
                  <c:v>1.8772247431892004</c:v>
                </c:pt>
                <c:pt idx="8">
                  <c:v>1.6686442161681783</c:v>
                </c:pt>
                <c:pt idx="9">
                  <c:v>1.5017797945513605</c:v>
                </c:pt>
                <c:pt idx="10">
                  <c:v>1.365254358683055</c:v>
                </c:pt>
                <c:pt idx="11">
                  <c:v>1.2514831621261338</c:v>
                </c:pt>
                <c:pt idx="12">
                  <c:v>1.1552152265779696</c:v>
                </c:pt>
                <c:pt idx="13">
                  <c:v>1.0726998532509717</c:v>
                </c:pt>
                <c:pt idx="14">
                  <c:v>1.0011865297009068</c:v>
                </c:pt>
                <c:pt idx="15">
                  <c:v>0.9386123715946002</c:v>
                </c:pt>
                <c:pt idx="16">
                  <c:v>0.883399879147859</c:v>
                </c:pt>
                <c:pt idx="17">
                  <c:v>0.83432210808408913</c:v>
                </c:pt>
                <c:pt idx="18">
                  <c:v>0.79041041818492652</c:v>
                </c:pt>
                <c:pt idx="19">
                  <c:v>0.75088989727568023</c:v>
                </c:pt>
                <c:pt idx="20">
                  <c:v>0.71513323550064778</c:v>
                </c:pt>
                <c:pt idx="21">
                  <c:v>0.6826271793415275</c:v>
                </c:pt>
                <c:pt idx="22">
                  <c:v>0.65294773676146101</c:v>
                </c:pt>
                <c:pt idx="23">
                  <c:v>0.62574158106306688</c:v>
                </c:pt>
                <c:pt idx="24">
                  <c:v>0.60071191782054412</c:v>
                </c:pt>
                <c:pt idx="25">
                  <c:v>0.5776076132889848</c:v>
                </c:pt>
                <c:pt idx="26">
                  <c:v>0.55621473872272609</c:v>
                </c:pt>
                <c:pt idx="27">
                  <c:v>0.53634992662548586</c:v>
                </c:pt>
                <c:pt idx="28">
                  <c:v>0.51785510156943459</c:v>
                </c:pt>
                <c:pt idx="29">
                  <c:v>0.50059326485045341</c:v>
                </c:pt>
                <c:pt idx="30">
                  <c:v>0.48444509501656785</c:v>
                </c:pt>
                <c:pt idx="31">
                  <c:v>0.4693061857973001</c:v>
                </c:pt>
                <c:pt idx="32">
                  <c:v>0.45508478622768495</c:v>
                </c:pt>
                <c:pt idx="33">
                  <c:v>0.4416999395739295</c:v>
                </c:pt>
                <c:pt idx="34">
                  <c:v>0.42907994130038868</c:v>
                </c:pt>
                <c:pt idx="35">
                  <c:v>0.41716105404204457</c:v>
                </c:pt>
                <c:pt idx="36">
                  <c:v>0.40588643095982713</c:v>
                </c:pt>
                <c:pt idx="37">
                  <c:v>0.39520520909246326</c:v>
                </c:pt>
                <c:pt idx="38">
                  <c:v>0.3850717421926565</c:v>
                </c:pt>
                <c:pt idx="39">
                  <c:v>0.37544494863784011</c:v>
                </c:pt>
                <c:pt idx="40">
                  <c:v>0.36628775476862446</c:v>
                </c:pt>
                <c:pt idx="41">
                  <c:v>0.35756661775032389</c:v>
                </c:pt>
                <c:pt idx="42">
                  <c:v>0.34925111501194428</c:v>
                </c:pt>
                <c:pt idx="43">
                  <c:v>0.34131358967076375</c:v>
                </c:pt>
                <c:pt idx="44">
                  <c:v>0.33372884323363566</c:v>
                </c:pt>
                <c:pt idx="45">
                  <c:v>0.3264738683807305</c:v>
                </c:pt>
                <c:pt idx="46">
                  <c:v>0.31952761586199158</c:v>
                </c:pt>
                <c:pt idx="47">
                  <c:v>0.31287079053153344</c:v>
                </c:pt>
                <c:pt idx="48">
                  <c:v>0.30648567235742047</c:v>
                </c:pt>
                <c:pt idx="49">
                  <c:v>0.30035595891027206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A6E-491E-BBD8-0B3974E6D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0430384"/>
        <c:axId val="1570429552"/>
      </c:scatterChart>
      <c:valAx>
        <c:axId val="1700104048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d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0112784"/>
        <c:crosses val="autoZero"/>
        <c:crossBetween val="midCat"/>
      </c:valAx>
      <c:valAx>
        <c:axId val="170011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 [mW/m</a:t>
                </a:r>
                <a:r>
                  <a:rPr lang="de-DE" baseline="30000"/>
                  <a:t>2</a:t>
                </a:r>
                <a:r>
                  <a:rPr lang="de-DE"/>
                  <a:t>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0104048"/>
        <c:crosses val="autoZero"/>
        <c:crossBetween val="midCat"/>
      </c:valAx>
      <c:valAx>
        <c:axId val="15704295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E [V/m]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70430384"/>
        <c:crosses val="max"/>
        <c:crossBetween val="midCat"/>
      </c:valAx>
      <c:valAx>
        <c:axId val="157043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0429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163830</xdr:rowOff>
    </xdr:from>
    <xdr:to>
      <xdr:col>6</xdr:col>
      <xdr:colOff>714375</xdr:colOff>
      <xdr:row>17</xdr:row>
      <xdr:rowOff>102870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1C166FD-180A-0D8B-3618-F13E65DE2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_EigeneDaten\01_Technik\01_B&#252;cher\06_Excel%20+%20VBA%20f&#252;r%20Ingenieure\7.%20Auflage\50_Anwendungen\17-03_Windra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_EigeneDaten\01_Technik\01_B&#252;cher\06_Excel%20+%20VBA%20f&#252;r%20Ingenieure\7.%20Auflage\50_Anwendungen\17-02_Solarkollektore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_EigeneDaten\01_Technik\01_B&#252;cher\06_Excel%20+%20VBA%20f&#252;r%20Ingenieure\7.%20Auflage\50_Anwendungen\17-04_Leistungszah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Zeiten"/>
    </sheetNames>
    <sheetDataSet>
      <sheetData sheetId="0" refreshError="1"/>
      <sheetData sheetId="1">
        <row r="1">
          <cell r="B1">
            <v>0.45</v>
          </cell>
        </row>
        <row r="2">
          <cell r="B2">
            <v>100</v>
          </cell>
          <cell r="E2">
            <v>7853.981633974483</v>
          </cell>
        </row>
        <row r="3">
          <cell r="B3">
            <v>1.1399999999999999</v>
          </cell>
        </row>
        <row r="4">
          <cell r="B4">
            <v>216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elle1"/>
    </sheetNames>
    <sheetDataSet>
      <sheetData sheetId="0"/>
      <sheetData sheetId="1">
        <row r="1">
          <cell r="B1">
            <v>1000</v>
          </cell>
        </row>
        <row r="2">
          <cell r="B2">
            <v>2</v>
          </cell>
        </row>
        <row r="3">
          <cell r="B3">
            <v>4</v>
          </cell>
        </row>
        <row r="4">
          <cell r="B4">
            <v>3.6</v>
          </cell>
        </row>
        <row r="5">
          <cell r="B5">
            <v>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elle1"/>
    </sheetNames>
    <sheetDataSet>
      <sheetData sheetId="0" refreshError="1"/>
      <sheetData sheetId="1">
        <row r="1">
          <cell r="B1">
            <v>273.14999999999998</v>
          </cell>
        </row>
        <row r="2">
          <cell r="B2">
            <v>5</v>
          </cell>
        </row>
        <row r="3">
          <cell r="B3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86C4A-29C5-428B-84FF-59013D5DAC9C}">
  <dimension ref="B2:C22"/>
  <sheetViews>
    <sheetView showGridLines="0" showRowColHeaders="0" tabSelected="1" workbookViewId="0">
      <selection activeCell="C18" sqref="C18"/>
    </sheetView>
  </sheetViews>
  <sheetFormatPr baseColWidth="10" defaultColWidth="11.44140625" defaultRowHeight="14.4" x14ac:dyDescent="0.3"/>
  <cols>
    <col min="1" max="1" width="3.88671875" style="3" customWidth="1"/>
    <col min="2" max="2" width="20.6640625" style="3" customWidth="1"/>
    <col min="3" max="3" width="32.109375" style="3" customWidth="1"/>
    <col min="4" max="16384" width="11.44140625" style="3"/>
  </cols>
  <sheetData>
    <row r="2" spans="2:3" x14ac:dyDescent="0.3">
      <c r="B2" s="1"/>
      <c r="C2" s="2"/>
    </row>
    <row r="3" spans="2:3" x14ac:dyDescent="0.3">
      <c r="B3" s="1" t="s">
        <v>9</v>
      </c>
      <c r="C3" s="2"/>
    </row>
    <row r="4" spans="2:3" x14ac:dyDescent="0.3">
      <c r="B4" s="1" t="s">
        <v>19</v>
      </c>
      <c r="C4" s="2"/>
    </row>
    <row r="5" spans="2:3" x14ac:dyDescent="0.3">
      <c r="B5" s="1" t="s">
        <v>20</v>
      </c>
      <c r="C5" s="2"/>
    </row>
    <row r="6" spans="2:3" x14ac:dyDescent="0.3">
      <c r="B6" s="1"/>
    </row>
    <row r="7" spans="2:3" x14ac:dyDescent="0.3">
      <c r="B7" s="11"/>
      <c r="C7" s="2"/>
    </row>
    <row r="8" spans="2:3" x14ac:dyDescent="0.3">
      <c r="B8" s="13" t="s">
        <v>10</v>
      </c>
      <c r="C8" s="4">
        <v>18</v>
      </c>
    </row>
    <row r="9" spans="2:3" x14ac:dyDescent="0.3">
      <c r="B9" s="13" t="s">
        <v>11</v>
      </c>
      <c r="C9" s="5" t="s">
        <v>12</v>
      </c>
    </row>
    <row r="10" spans="2:3" x14ac:dyDescent="0.3">
      <c r="B10" s="13"/>
      <c r="C10" s="6"/>
    </row>
    <row r="11" spans="2:3" x14ac:dyDescent="0.3">
      <c r="B11" s="13" t="s">
        <v>13</v>
      </c>
      <c r="C11" s="6" t="s">
        <v>18</v>
      </c>
    </row>
    <row r="12" spans="2:3" x14ac:dyDescent="0.3">
      <c r="B12" s="13"/>
      <c r="C12" s="6"/>
    </row>
    <row r="13" spans="2:3" x14ac:dyDescent="0.3">
      <c r="B13" s="13"/>
      <c r="C13" s="6"/>
    </row>
    <row r="14" spans="2:3" x14ac:dyDescent="0.3">
      <c r="B14" s="13"/>
      <c r="C14" s="6"/>
    </row>
    <row r="15" spans="2:3" x14ac:dyDescent="0.3">
      <c r="B15" s="13"/>
      <c r="C15" s="6"/>
    </row>
    <row r="16" spans="2:3" x14ac:dyDescent="0.3">
      <c r="B16" s="13" t="s">
        <v>16</v>
      </c>
      <c r="C16" s="14" t="s">
        <v>21</v>
      </c>
    </row>
    <row r="17" spans="2:3" x14ac:dyDescent="0.3">
      <c r="B17" s="13" t="s">
        <v>14</v>
      </c>
      <c r="C17" s="6" t="s">
        <v>15</v>
      </c>
    </row>
    <row r="18" spans="2:3" x14ac:dyDescent="0.3">
      <c r="B18" s="15" t="s">
        <v>22</v>
      </c>
      <c r="C18" s="7">
        <v>45700</v>
      </c>
    </row>
    <row r="19" spans="2:3" x14ac:dyDescent="0.3">
      <c r="B19" s="12"/>
      <c r="C19" s="8"/>
    </row>
    <row r="20" spans="2:3" x14ac:dyDescent="0.3">
      <c r="B20" s="9"/>
      <c r="C20" s="2"/>
    </row>
    <row r="21" spans="2:3" x14ac:dyDescent="0.3">
      <c r="B21" s="9" t="s">
        <v>17</v>
      </c>
      <c r="C21" s="2"/>
    </row>
    <row r="22" spans="2:3" x14ac:dyDescent="0.3">
      <c r="B22" s="10"/>
      <c r="C22" s="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7285-8240-40BC-8935-DAFE2BD84133}">
  <dimension ref="A1:K51"/>
  <sheetViews>
    <sheetView workbookViewId="0">
      <selection activeCell="B2" sqref="B2"/>
    </sheetView>
  </sheetViews>
  <sheetFormatPr baseColWidth="10" defaultRowHeight="14.4" x14ac:dyDescent="0.3"/>
  <cols>
    <col min="1" max="1" width="18.88671875" bestFit="1" customWidth="1"/>
    <col min="2" max="2" width="4.6640625" customWidth="1"/>
    <col min="3" max="3" width="8.109375" customWidth="1"/>
    <col min="4" max="4" width="1.88671875" customWidth="1"/>
    <col min="5" max="5" width="6.44140625" customWidth="1"/>
    <col min="7" max="7" width="10.44140625" customWidth="1"/>
    <col min="8" max="8" width="5.109375" customWidth="1"/>
    <col min="10" max="10" width="11.88671875" customWidth="1"/>
  </cols>
  <sheetData>
    <row r="1" spans="1:11" ht="16.2" x14ac:dyDescent="0.3">
      <c r="A1" t="s">
        <v>4</v>
      </c>
      <c r="B1">
        <v>15</v>
      </c>
      <c r="C1" t="s">
        <v>0</v>
      </c>
      <c r="E1" t="s">
        <v>2</v>
      </c>
      <c r="F1">
        <f>10^(B2/10)*B1</f>
        <v>751.78085044090858</v>
      </c>
      <c r="G1" t="s">
        <v>0</v>
      </c>
      <c r="I1" t="s">
        <v>8</v>
      </c>
      <c r="J1" t="s">
        <v>6</v>
      </c>
      <c r="K1" t="s">
        <v>7</v>
      </c>
    </row>
    <row r="2" spans="1:11" x14ac:dyDescent="0.3">
      <c r="A2" t="s">
        <v>5</v>
      </c>
      <c r="B2">
        <v>17</v>
      </c>
      <c r="C2" t="s">
        <v>1</v>
      </c>
      <c r="E2" t="s">
        <v>3</v>
      </c>
      <c r="F2">
        <f>10^(B2/10)</f>
        <v>50.118723362727238</v>
      </c>
      <c r="I2">
        <v>10</v>
      </c>
      <c r="J2">
        <f>1000*F$2*B$1/(4*PI()*I2^2)</f>
        <v>598.24819234749737</v>
      </c>
      <c r="K2">
        <f>SQRT(30*F$2*B$1)/I2</f>
        <v>15.017797945513603</v>
      </c>
    </row>
    <row r="3" spans="1:11" x14ac:dyDescent="0.3">
      <c r="I3">
        <v>20</v>
      </c>
      <c r="J3">
        <f t="shared" ref="J3:J51" si="0">1000*F$2*B$1/(4*PI()*I3^2)</f>
        <v>149.56204808687434</v>
      </c>
      <c r="K3">
        <f t="shared" ref="K3:K51" si="1">SQRT(30*F$2*B$1)/I3</f>
        <v>7.5088989727568016</v>
      </c>
    </row>
    <row r="4" spans="1:11" x14ac:dyDescent="0.3">
      <c r="I4">
        <v>30</v>
      </c>
      <c r="J4">
        <f t="shared" si="0"/>
        <v>66.472021371944166</v>
      </c>
      <c r="K4">
        <f t="shared" si="1"/>
        <v>5.005932648504535</v>
      </c>
    </row>
    <row r="5" spans="1:11" x14ac:dyDescent="0.3">
      <c r="I5">
        <v>40</v>
      </c>
      <c r="J5">
        <f t="shared" si="0"/>
        <v>37.390512021718585</v>
      </c>
      <c r="K5">
        <f t="shared" si="1"/>
        <v>3.7544494863784008</v>
      </c>
    </row>
    <row r="6" spans="1:11" x14ac:dyDescent="0.3">
      <c r="I6">
        <v>50</v>
      </c>
      <c r="J6">
        <f t="shared" si="0"/>
        <v>23.929927693899899</v>
      </c>
      <c r="K6">
        <f t="shared" si="1"/>
        <v>3.0035595891027209</v>
      </c>
    </row>
    <row r="7" spans="1:11" x14ac:dyDescent="0.3">
      <c r="I7">
        <v>60</v>
      </c>
      <c r="J7">
        <f t="shared" si="0"/>
        <v>16.618005342986041</v>
      </c>
      <c r="K7">
        <f t="shared" si="1"/>
        <v>2.5029663242522675</v>
      </c>
    </row>
    <row r="8" spans="1:11" x14ac:dyDescent="0.3">
      <c r="I8">
        <v>70</v>
      </c>
      <c r="J8">
        <f t="shared" si="0"/>
        <v>12.209146782601989</v>
      </c>
      <c r="K8">
        <f t="shared" si="1"/>
        <v>2.1453997065019434</v>
      </c>
    </row>
    <row r="9" spans="1:11" x14ac:dyDescent="0.3">
      <c r="I9">
        <v>80</v>
      </c>
      <c r="J9">
        <f t="shared" si="0"/>
        <v>9.3476280054296463</v>
      </c>
      <c r="K9">
        <f t="shared" si="1"/>
        <v>1.8772247431892004</v>
      </c>
    </row>
    <row r="10" spans="1:11" x14ac:dyDescent="0.3">
      <c r="I10">
        <v>90</v>
      </c>
      <c r="J10">
        <f t="shared" si="0"/>
        <v>7.3857801524382403</v>
      </c>
      <c r="K10">
        <f t="shared" si="1"/>
        <v>1.6686442161681783</v>
      </c>
    </row>
    <row r="11" spans="1:11" x14ac:dyDescent="0.3">
      <c r="I11">
        <v>100</v>
      </c>
      <c r="J11">
        <f t="shared" si="0"/>
        <v>5.9824819234749746</v>
      </c>
      <c r="K11">
        <f t="shared" si="1"/>
        <v>1.5017797945513605</v>
      </c>
    </row>
    <row r="12" spans="1:11" x14ac:dyDescent="0.3">
      <c r="I12">
        <v>110</v>
      </c>
      <c r="J12">
        <f t="shared" si="0"/>
        <v>4.9441999367561769</v>
      </c>
      <c r="K12">
        <f t="shared" si="1"/>
        <v>1.365254358683055</v>
      </c>
    </row>
    <row r="13" spans="1:11" x14ac:dyDescent="0.3">
      <c r="I13">
        <v>120</v>
      </c>
      <c r="J13">
        <f t="shared" si="0"/>
        <v>4.1545013357465104</v>
      </c>
      <c r="K13">
        <f t="shared" si="1"/>
        <v>1.2514831621261338</v>
      </c>
    </row>
    <row r="14" spans="1:11" x14ac:dyDescent="0.3">
      <c r="I14">
        <v>130</v>
      </c>
      <c r="J14">
        <f t="shared" si="0"/>
        <v>3.5399301322337124</v>
      </c>
      <c r="K14">
        <f t="shared" si="1"/>
        <v>1.1552152265779696</v>
      </c>
    </row>
    <row r="15" spans="1:11" x14ac:dyDescent="0.3">
      <c r="I15">
        <v>140</v>
      </c>
      <c r="J15">
        <f t="shared" si="0"/>
        <v>3.0522866956504973</v>
      </c>
      <c r="K15">
        <f t="shared" si="1"/>
        <v>1.0726998532509717</v>
      </c>
    </row>
    <row r="16" spans="1:11" x14ac:dyDescent="0.3">
      <c r="I16">
        <v>150</v>
      </c>
      <c r="J16">
        <f t="shared" si="0"/>
        <v>2.6588808548777663</v>
      </c>
      <c r="K16">
        <f t="shared" si="1"/>
        <v>1.0011865297009068</v>
      </c>
    </row>
    <row r="17" spans="9:11" x14ac:dyDescent="0.3">
      <c r="I17">
        <v>160</v>
      </c>
      <c r="J17">
        <f t="shared" si="0"/>
        <v>2.3369070013574116</v>
      </c>
      <c r="K17">
        <f t="shared" si="1"/>
        <v>0.9386123715946002</v>
      </c>
    </row>
    <row r="18" spans="9:11" x14ac:dyDescent="0.3">
      <c r="I18">
        <v>170</v>
      </c>
      <c r="J18">
        <f t="shared" si="0"/>
        <v>2.0700629492992992</v>
      </c>
      <c r="K18">
        <f t="shared" si="1"/>
        <v>0.883399879147859</v>
      </c>
    </row>
    <row r="19" spans="9:11" x14ac:dyDescent="0.3">
      <c r="I19">
        <v>180</v>
      </c>
      <c r="J19">
        <f t="shared" si="0"/>
        <v>1.8464450381095601</v>
      </c>
      <c r="K19">
        <f t="shared" si="1"/>
        <v>0.83432210808408913</v>
      </c>
    </row>
    <row r="20" spans="9:11" x14ac:dyDescent="0.3">
      <c r="I20">
        <v>190</v>
      </c>
      <c r="J20">
        <f t="shared" si="0"/>
        <v>1.6571972087188294</v>
      </c>
      <c r="K20">
        <f t="shared" si="1"/>
        <v>0.79041041818492652</v>
      </c>
    </row>
    <row r="21" spans="9:11" x14ac:dyDescent="0.3">
      <c r="I21">
        <v>200</v>
      </c>
      <c r="J21">
        <f t="shared" si="0"/>
        <v>1.4956204808687437</v>
      </c>
      <c r="K21">
        <f t="shared" si="1"/>
        <v>0.75088989727568023</v>
      </c>
    </row>
    <row r="22" spans="9:11" x14ac:dyDescent="0.3">
      <c r="I22">
        <v>210</v>
      </c>
      <c r="J22">
        <f t="shared" si="0"/>
        <v>1.3565718647335543</v>
      </c>
      <c r="K22">
        <f t="shared" si="1"/>
        <v>0.71513323550064778</v>
      </c>
    </row>
    <row r="23" spans="9:11" x14ac:dyDescent="0.3">
      <c r="I23">
        <v>220</v>
      </c>
      <c r="J23">
        <f t="shared" si="0"/>
        <v>1.2360499841890442</v>
      </c>
      <c r="K23">
        <f t="shared" si="1"/>
        <v>0.6826271793415275</v>
      </c>
    </row>
    <row r="24" spans="9:11" x14ac:dyDescent="0.3">
      <c r="I24">
        <v>230</v>
      </c>
      <c r="J24">
        <f t="shared" si="0"/>
        <v>1.1309039552882749</v>
      </c>
      <c r="K24">
        <f t="shared" si="1"/>
        <v>0.65294773676146101</v>
      </c>
    </row>
    <row r="25" spans="9:11" x14ac:dyDescent="0.3">
      <c r="I25">
        <v>240</v>
      </c>
      <c r="J25">
        <f t="shared" si="0"/>
        <v>1.0386253339366276</v>
      </c>
      <c r="K25">
        <f t="shared" si="1"/>
        <v>0.62574158106306688</v>
      </c>
    </row>
    <row r="26" spans="9:11" x14ac:dyDescent="0.3">
      <c r="I26">
        <v>250</v>
      </c>
      <c r="J26">
        <f t="shared" si="0"/>
        <v>0.95719710775599598</v>
      </c>
      <c r="K26">
        <f t="shared" si="1"/>
        <v>0.60071191782054412</v>
      </c>
    </row>
    <row r="27" spans="9:11" x14ac:dyDescent="0.3">
      <c r="I27">
        <v>260</v>
      </c>
      <c r="J27">
        <f t="shared" si="0"/>
        <v>0.88498253305842811</v>
      </c>
      <c r="K27">
        <f t="shared" si="1"/>
        <v>0.5776076132889848</v>
      </c>
    </row>
    <row r="28" spans="9:11" x14ac:dyDescent="0.3">
      <c r="I28">
        <v>270</v>
      </c>
      <c r="J28">
        <f t="shared" si="0"/>
        <v>0.8206422391598045</v>
      </c>
      <c r="K28">
        <f t="shared" si="1"/>
        <v>0.55621473872272609</v>
      </c>
    </row>
    <row r="29" spans="9:11" x14ac:dyDescent="0.3">
      <c r="I29">
        <v>280</v>
      </c>
      <c r="J29">
        <f t="shared" si="0"/>
        <v>0.76307167391262432</v>
      </c>
      <c r="K29">
        <f t="shared" si="1"/>
        <v>0.53634992662548586</v>
      </c>
    </row>
    <row r="30" spans="9:11" x14ac:dyDescent="0.3">
      <c r="I30">
        <v>290</v>
      </c>
      <c r="J30">
        <f t="shared" si="0"/>
        <v>0.7113533797235404</v>
      </c>
      <c r="K30">
        <f t="shared" si="1"/>
        <v>0.51785510156943459</v>
      </c>
    </row>
    <row r="31" spans="9:11" x14ac:dyDescent="0.3">
      <c r="I31">
        <v>300</v>
      </c>
      <c r="J31">
        <f t="shared" si="0"/>
        <v>0.66472021371944157</v>
      </c>
      <c r="K31">
        <f t="shared" si="1"/>
        <v>0.50059326485045341</v>
      </c>
    </row>
    <row r="32" spans="9:11" x14ac:dyDescent="0.3">
      <c r="I32">
        <v>310</v>
      </c>
      <c r="J32">
        <f t="shared" si="0"/>
        <v>0.6225267350130046</v>
      </c>
      <c r="K32">
        <f t="shared" si="1"/>
        <v>0.48444509501656785</v>
      </c>
    </row>
    <row r="33" spans="9:11" x14ac:dyDescent="0.3">
      <c r="I33">
        <v>320</v>
      </c>
      <c r="J33">
        <f t="shared" si="0"/>
        <v>0.5842267503393529</v>
      </c>
      <c r="K33">
        <f t="shared" si="1"/>
        <v>0.4693061857973001</v>
      </c>
    </row>
    <row r="34" spans="9:11" x14ac:dyDescent="0.3">
      <c r="I34">
        <v>330</v>
      </c>
      <c r="J34">
        <f t="shared" si="0"/>
        <v>0.54935554852846413</v>
      </c>
      <c r="K34">
        <f t="shared" si="1"/>
        <v>0.45508478622768495</v>
      </c>
    </row>
    <row r="35" spans="9:11" x14ac:dyDescent="0.3">
      <c r="I35">
        <v>340</v>
      </c>
      <c r="J35">
        <f t="shared" si="0"/>
        <v>0.51751573732482481</v>
      </c>
      <c r="K35">
        <f t="shared" si="1"/>
        <v>0.4416999395739295</v>
      </c>
    </row>
    <row r="36" spans="9:11" x14ac:dyDescent="0.3">
      <c r="I36">
        <v>350</v>
      </c>
      <c r="J36">
        <f t="shared" si="0"/>
        <v>0.48836587130407955</v>
      </c>
      <c r="K36">
        <f t="shared" si="1"/>
        <v>0.42907994130038868</v>
      </c>
    </row>
    <row r="37" spans="9:11" x14ac:dyDescent="0.3">
      <c r="I37">
        <v>360</v>
      </c>
      <c r="J37">
        <f t="shared" si="0"/>
        <v>0.46161125952739002</v>
      </c>
      <c r="K37">
        <f t="shared" si="1"/>
        <v>0.41716105404204457</v>
      </c>
    </row>
    <row r="38" spans="9:11" x14ac:dyDescent="0.3">
      <c r="I38">
        <v>370</v>
      </c>
      <c r="J38">
        <f t="shared" si="0"/>
        <v>0.43699648820123993</v>
      </c>
      <c r="K38">
        <f t="shared" si="1"/>
        <v>0.40588643095982713</v>
      </c>
    </row>
    <row r="39" spans="9:11" x14ac:dyDescent="0.3">
      <c r="I39">
        <v>380</v>
      </c>
      <c r="J39">
        <f t="shared" si="0"/>
        <v>0.41429930217970734</v>
      </c>
      <c r="K39">
        <f t="shared" si="1"/>
        <v>0.39520520909246326</v>
      </c>
    </row>
    <row r="40" spans="9:11" x14ac:dyDescent="0.3">
      <c r="I40">
        <v>390</v>
      </c>
      <c r="J40">
        <f t="shared" si="0"/>
        <v>0.39332557024819031</v>
      </c>
      <c r="K40">
        <f t="shared" si="1"/>
        <v>0.3850717421926565</v>
      </c>
    </row>
    <row r="41" spans="9:11" x14ac:dyDescent="0.3">
      <c r="I41">
        <v>400</v>
      </c>
      <c r="J41">
        <f t="shared" si="0"/>
        <v>0.37390512021718592</v>
      </c>
      <c r="K41">
        <f t="shared" si="1"/>
        <v>0.37544494863784011</v>
      </c>
    </row>
    <row r="42" spans="9:11" x14ac:dyDescent="0.3">
      <c r="I42">
        <v>410</v>
      </c>
      <c r="J42">
        <f t="shared" si="0"/>
        <v>0.35588827623289554</v>
      </c>
      <c r="K42">
        <f t="shared" si="1"/>
        <v>0.36628775476862446</v>
      </c>
    </row>
    <row r="43" spans="9:11" x14ac:dyDescent="0.3">
      <c r="I43">
        <v>420</v>
      </c>
      <c r="J43">
        <f t="shared" si="0"/>
        <v>0.33914296618338857</v>
      </c>
      <c r="K43">
        <f t="shared" si="1"/>
        <v>0.35756661775032389</v>
      </c>
    </row>
    <row r="44" spans="9:11" x14ac:dyDescent="0.3">
      <c r="I44">
        <v>430</v>
      </c>
      <c r="J44">
        <f t="shared" si="0"/>
        <v>0.32355229440102623</v>
      </c>
      <c r="K44">
        <f t="shared" si="1"/>
        <v>0.34925111501194428</v>
      </c>
    </row>
    <row r="45" spans="9:11" x14ac:dyDescent="0.3">
      <c r="I45">
        <v>440</v>
      </c>
      <c r="J45">
        <f t="shared" si="0"/>
        <v>0.30901249604726105</v>
      </c>
      <c r="K45">
        <f t="shared" si="1"/>
        <v>0.34131358967076375</v>
      </c>
    </row>
    <row r="46" spans="9:11" x14ac:dyDescent="0.3">
      <c r="I46">
        <v>450</v>
      </c>
      <c r="J46">
        <f t="shared" si="0"/>
        <v>0.2954312060975296</v>
      </c>
      <c r="K46">
        <f t="shared" si="1"/>
        <v>0.33372884323363566</v>
      </c>
    </row>
    <row r="47" spans="9:11" x14ac:dyDescent="0.3">
      <c r="I47">
        <v>460</v>
      </c>
      <c r="J47">
        <f t="shared" si="0"/>
        <v>0.28272598882206873</v>
      </c>
      <c r="K47">
        <f t="shared" si="1"/>
        <v>0.3264738683807305</v>
      </c>
    </row>
    <row r="48" spans="9:11" x14ac:dyDescent="0.3">
      <c r="I48">
        <v>470</v>
      </c>
      <c r="J48">
        <f t="shared" si="0"/>
        <v>0.27082308390561222</v>
      </c>
      <c r="K48">
        <f t="shared" si="1"/>
        <v>0.31952761586199158</v>
      </c>
    </row>
    <row r="49" spans="9:11" x14ac:dyDescent="0.3">
      <c r="I49">
        <v>480</v>
      </c>
      <c r="J49">
        <f t="shared" si="0"/>
        <v>0.2596563334841569</v>
      </c>
      <c r="K49">
        <f t="shared" si="1"/>
        <v>0.31287079053153344</v>
      </c>
    </row>
    <row r="50" spans="9:11" x14ac:dyDescent="0.3">
      <c r="I50">
        <v>490</v>
      </c>
      <c r="J50">
        <f t="shared" si="0"/>
        <v>0.24916626086942834</v>
      </c>
      <c r="K50">
        <f t="shared" si="1"/>
        <v>0.30648567235742047</v>
      </c>
    </row>
    <row r="51" spans="9:11" x14ac:dyDescent="0.3">
      <c r="I51">
        <v>500</v>
      </c>
      <c r="J51">
        <f t="shared" si="0"/>
        <v>0.23929927693899899</v>
      </c>
      <c r="K51">
        <f t="shared" si="1"/>
        <v>0.30035595891027206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2022-09-23T11:16:13Z</dcterms:created>
  <dcterms:modified xsi:type="dcterms:W3CDTF">2025-03-19T12:56:41Z</dcterms:modified>
</cp:coreProperties>
</file>