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 codeName="{C5BBEA04-B48B-DB03-FC8F-E18A6752861A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5_Excel + VBA + Stochastik\50_Anwendungen\"/>
    </mc:Choice>
  </mc:AlternateContent>
  <xr:revisionPtr revIDLastSave="0" documentId="13_ncr:1_{535B1B90-C9E6-4344-8E96-CA916331C957}" xr6:coauthVersionLast="47" xr6:coauthVersionMax="47" xr10:uidLastSave="{00000000-0000-0000-0000-000000000000}"/>
  <bookViews>
    <workbookView xWindow="25455" yWindow="2580" windowWidth="16185" windowHeight="11655" xr2:uid="{FD08F1F5-BF7E-4330-8E71-176BEABF6BC6}"/>
  </bookViews>
  <sheets>
    <sheet name="Cover" sheetId="3" r:id="rId1"/>
    <sheet name="Fälle" sheetId="1" r:id="rId2"/>
    <sheet name="Automotor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[1]Tabelle1!$B$1</definedName>
    <definedName name="b" localSheetId="0">[1]Tabelle1!$B$2</definedName>
    <definedName name="b">Automotor!$B$2</definedName>
    <definedName name="Besucher">[2]Tabelle1!$A$2:$A$12</definedName>
    <definedName name="Down_3">[3]KKLEINSTE!$B$11:$B$13</definedName>
    <definedName name="Februar">[3]KKLEINSTE!$C$2:$C$7</definedName>
    <definedName name="gelegentlich">[4]Marktanalyse!$C$2:$C$8</definedName>
    <definedName name="intensiv">[4]Marktanalyse!$B$2:$B$8</definedName>
    <definedName name="Januar">[3]KKLEINSTE!$B$2:$B$7</definedName>
    <definedName name="Lam">Automotor!$B$1</definedName>
    <definedName name="Lambda" localSheetId="0">[5]Buchladen!$B$1</definedName>
    <definedName name="Lambda">Fälle!$B$1</definedName>
    <definedName name="M_G">[6]Anwendung!$B$2</definedName>
    <definedName name="März">[3]KKLEINSTE!$D$2:$D$7</definedName>
    <definedName name="Matrix">[3]KGRÖSSTE!$B$2:$D$7</definedName>
    <definedName name="Mengen">[3]MAX!$B$2:$D$7</definedName>
    <definedName name="Mue">[7]Niederschlag!$B$1</definedName>
    <definedName name="n">[8]Spielautomat!$B$1</definedName>
    <definedName name="N_G">[6]Anwendung!$B$1</definedName>
    <definedName name="n_S">[6]Anwendung!$B$3</definedName>
    <definedName name="Oben">[2]Tabelle1!$E$2</definedName>
    <definedName name="P" localSheetId="0">[8]Spielautomat!$B$2</definedName>
    <definedName name="p">[9]Tabelle1!$B$1</definedName>
    <definedName name="Produkt">[3]ANZAHL!$C$2:$C$8</definedName>
    <definedName name="Produkt_1">[3]MAX!$B$2:$B$7</definedName>
    <definedName name="Produkt_2">[3]MAX!$C$2:$C$7</definedName>
    <definedName name="Schwarz">[10]Tabelle1!$B$2</definedName>
    <definedName name="selten">[4]Marktanalyse!$D$2:$D$8</definedName>
    <definedName name="Sigma">[7]Niederschlag!$B$2</definedName>
    <definedName name="Summe">[10]Tabelle1!$B$4</definedName>
    <definedName name="Top_3">[3]KGRÖSSTE!$B$11:$B$13</definedName>
    <definedName name="Umsatz">[3]ANZAHL!$B$2:$B$8</definedName>
    <definedName name="Unten">[2]Tabelle1!$E$1</definedName>
    <definedName name="Wahrsch">[2]Tabelle1!$B$2:$B$12</definedName>
    <definedName name="Weiß">[10]Tabelle1!$B$3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  <c r="F3" i="2" s="1"/>
  <c r="Q8" i="1"/>
  <c r="R8" i="1"/>
  <c r="M8" i="1"/>
  <c r="N8" i="1"/>
  <c r="I8" i="1"/>
  <c r="J8" i="1"/>
  <c r="E8" i="1"/>
  <c r="F8" i="1"/>
  <c r="R4" i="1"/>
  <c r="R5" i="1"/>
  <c r="R6" i="1"/>
  <c r="R7" i="1"/>
  <c r="R3" i="1"/>
  <c r="Q4" i="1"/>
  <c r="Q5" i="1"/>
  <c r="Q6" i="1"/>
  <c r="Q7" i="1"/>
  <c r="Q3" i="1"/>
  <c r="N4" i="1"/>
  <c r="N5" i="1"/>
  <c r="N6" i="1"/>
  <c r="N7" i="1"/>
  <c r="N3" i="1"/>
  <c r="M4" i="1"/>
  <c r="M5" i="1"/>
  <c r="M6" i="1"/>
  <c r="M7" i="1"/>
  <c r="M3" i="1"/>
  <c r="J4" i="1"/>
  <c r="J5" i="1"/>
  <c r="J6" i="1"/>
  <c r="J7" i="1"/>
  <c r="J3" i="1"/>
  <c r="I4" i="1"/>
  <c r="I5" i="1"/>
  <c r="I6" i="1"/>
  <c r="I7" i="1"/>
  <c r="I3" i="1"/>
  <c r="F4" i="1"/>
  <c r="F5" i="1"/>
  <c r="F6" i="1"/>
  <c r="F7" i="1"/>
  <c r="F3" i="1"/>
  <c r="E4" i="1"/>
  <c r="E5" i="1"/>
  <c r="E6" i="1"/>
  <c r="E7" i="1"/>
  <c r="E3" i="1"/>
  <c r="E2" i="2" l="1"/>
  <c r="E11" i="2"/>
  <c r="E7" i="2"/>
  <c r="E3" i="2"/>
  <c r="F12" i="2"/>
  <c r="F8" i="2"/>
  <c r="E14" i="2"/>
  <c r="E10" i="2"/>
  <c r="E6" i="2"/>
  <c r="F2" i="2"/>
  <c r="F11" i="2"/>
  <c r="F7" i="2"/>
  <c r="E13" i="2"/>
  <c r="E9" i="2"/>
  <c r="E5" i="2"/>
  <c r="F14" i="2"/>
  <c r="F10" i="2"/>
  <c r="F6" i="2"/>
  <c r="E12" i="2"/>
  <c r="E8" i="2"/>
  <c r="E4" i="2"/>
  <c r="F13" i="2"/>
  <c r="F9" i="2"/>
  <c r="F5" i="2"/>
  <c r="F4" i="2"/>
</calcChain>
</file>

<file path=xl/sharedStrings.xml><?xml version="1.0" encoding="utf-8"?>
<sst xmlns="http://schemas.openxmlformats.org/spreadsheetml/2006/main" count="36" uniqueCount="20">
  <si>
    <t>b =</t>
  </si>
  <si>
    <t>x</t>
  </si>
  <si>
    <t>f(x)</t>
  </si>
  <si>
    <t>F(x)</t>
  </si>
  <si>
    <t>l =</t>
  </si>
  <si>
    <r>
      <rPr>
        <b/>
        <i/>
        <sz val="11"/>
        <color theme="1"/>
        <rFont val="Symbol"/>
        <family val="1"/>
        <charset val="2"/>
      </rPr>
      <t>l</t>
    </r>
    <r>
      <rPr>
        <b/>
        <i/>
        <sz val="11"/>
        <color theme="1"/>
        <rFont val="Calibri"/>
        <family val="2"/>
      </rPr>
      <t xml:space="preserve"> =</t>
    </r>
  </si>
  <si>
    <t xml:space="preserve">Excel + VBA </t>
  </si>
  <si>
    <t>Stochastik</t>
  </si>
  <si>
    <t>Kapitel</t>
  </si>
  <si>
    <t>Thema</t>
  </si>
  <si>
    <t>Wahrscheinlichkeitsrechnung</t>
  </si>
  <si>
    <t>Inhalt</t>
  </si>
  <si>
    <t xml:space="preserve"> </t>
  </si>
  <si>
    <t>Autor</t>
  </si>
  <si>
    <t>Harald Nahrstedt</t>
  </si>
  <si>
    <t>Version</t>
  </si>
  <si>
    <t>1.0</t>
  </si>
  <si>
    <t>Die Weibull Verteilung</t>
  </si>
  <si>
    <t>Letzte Bearbeitung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</si>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</sst>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1"/>
      <charset val="2"/>
    </font>
    <font>
      <b/>
      <i/>
      <sz val="11"/>
      <color theme="1"/>
      <name val="Symbol"/>
      <family val="1"/>
      <charset val="2"/>
    </font>
    <font>
      <b/>
      <i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7" fillId="2" borderId="0" xfId="1" applyFont="1" applyFill="1" applyAlignment="1">
      <alignment horizontal="center"/>
    </xf>
    <xf numFmtId="0" fontId="8" fillId="0" borderId="0" xfId="1" applyFont="1"/>
    <xf numFmtId="0" fontId="6" fillId="0" borderId="0" xfId="1"/>
    <xf numFmtId="0" fontId="8" fillId="3" borderId="0" xfId="1" applyFont="1" applyFill="1"/>
    <xf numFmtId="0" fontId="8" fillId="3" borderId="0" xfId="1" applyFont="1" applyFill="1" applyAlignment="1">
      <alignment horizontal="right" indent="1"/>
    </xf>
    <xf numFmtId="0" fontId="8" fillId="0" borderId="0" xfId="1" quotePrefix="1" applyFont="1" applyAlignment="1">
      <alignment horizontal="left" indent="1"/>
    </xf>
    <xf numFmtId="0" fontId="9" fillId="0" borderId="0" xfId="1" applyFont="1" applyAlignment="1">
      <alignment horizontal="left" indent="1"/>
    </xf>
    <xf numFmtId="0" fontId="8" fillId="0" borderId="0" xfId="1" applyFont="1" applyAlignment="1">
      <alignment horizontal="left" indent="1"/>
    </xf>
    <xf numFmtId="14" fontId="8" fillId="0" borderId="0" xfId="1" applyNumberFormat="1" applyFont="1" applyAlignment="1">
      <alignment horizontal="left" indent="1"/>
    </xf>
    <xf numFmtId="0" fontId="8" fillId="3" borderId="0" xfId="1" applyFont="1" applyFill="1" applyAlignment="1">
      <alignment horizontal="right"/>
    </xf>
    <xf numFmtId="14" fontId="8" fillId="0" borderId="0" xfId="1" applyNumberFormat="1" applyFont="1" applyAlignment="1">
      <alignment horizontal="left"/>
    </xf>
    <xf numFmtId="0" fontId="8" fillId="4" borderId="0" xfId="1" applyFont="1" applyFill="1" applyAlignment="1">
      <alignment horizontal="center" wrapText="1"/>
    </xf>
    <xf numFmtId="0" fontId="8" fillId="4" borderId="0" xfId="1" applyFont="1" applyFill="1" applyAlignment="1">
      <alignment horizontal="center"/>
    </xf>
  </cellXfs>
  <cellStyles count="2">
    <cellStyle name="Standard" xfId="0" builtinId="0"/>
    <cellStyle name="Standard 2 2" xfId="1" xr:uid="{D5321ADC-D558-44A3-820C-E812CCDF33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Dichtefunktionen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b=0,5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Fälle!$D$3:$D$8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Fälle!$E$3:$E$8</c:f>
              <c:numCache>
                <c:formatCode>General</c:formatCode>
                <c:ptCount val="6"/>
                <c:pt idx="0">
                  <c:v>0</c:v>
                </c:pt>
                <c:pt idx="1">
                  <c:v>0.2706705664732254</c:v>
                </c:pt>
                <c:pt idx="2">
                  <c:v>3.6631277777468357E-2</c:v>
                </c:pt>
                <c:pt idx="3">
                  <c:v>4.957504353332717E-3</c:v>
                </c:pt>
                <c:pt idx="4">
                  <c:v>6.709252558050249E-4</c:v>
                </c:pt>
                <c:pt idx="5">
                  <c:v>9.0799859524969546E-5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17-44EB-B8C8-9129A492C8DA}"/>
            </c:ext>
          </c:extLst>
        </c:ser>
        <c:ser>
          <c:idx val="1"/>
          <c:order val="1"/>
          <c:tx>
            <c:v>b=1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Fälle!$H$3:$H$8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Fälle!$I$3:$I$8</c:f>
              <c:numCache>
                <c:formatCode>General</c:formatCode>
                <c:ptCount val="6"/>
                <c:pt idx="0">
                  <c:v>0</c:v>
                </c:pt>
                <c:pt idx="1">
                  <c:v>0.36787944117144233</c:v>
                </c:pt>
                <c:pt idx="2">
                  <c:v>0.1353352832366127</c:v>
                </c:pt>
                <c:pt idx="3">
                  <c:v>4.9787068367863924E-2</c:v>
                </c:pt>
                <c:pt idx="4">
                  <c:v>1.8315638888734179E-2</c:v>
                </c:pt>
                <c:pt idx="5">
                  <c:v>6.7379469990854731E-3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A17-44EB-B8C8-9129A492C8DA}"/>
            </c:ext>
          </c:extLst>
        </c:ser>
        <c:ser>
          <c:idx val="2"/>
          <c:order val="2"/>
          <c:tx>
            <c:v>b=2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Fälle!$L$3:$L$8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Fälle!$M$3:$M$8</c:f>
              <c:numCache>
                <c:formatCode>General</c:formatCode>
                <c:ptCount val="6"/>
                <c:pt idx="0">
                  <c:v>0</c:v>
                </c:pt>
                <c:pt idx="1">
                  <c:v>0.30326532985631671</c:v>
                </c:pt>
                <c:pt idx="2">
                  <c:v>0.18393972058572117</c:v>
                </c:pt>
                <c:pt idx="3">
                  <c:v>0.11156508007421491</c:v>
                </c:pt>
                <c:pt idx="4">
                  <c:v>6.7667641618306351E-2</c:v>
                </c:pt>
                <c:pt idx="5">
                  <c:v>4.10424993119494E-2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A17-44EB-B8C8-9129A492C8DA}"/>
            </c:ext>
          </c:extLst>
        </c:ser>
        <c:ser>
          <c:idx val="3"/>
          <c:order val="3"/>
          <c:tx>
            <c:v>b=5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Fälle!$P$3:$P$8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Fälle!$Q$3:$Q$8</c:f>
              <c:numCache>
                <c:formatCode>General</c:formatCode>
                <c:ptCount val="6"/>
                <c:pt idx="0">
                  <c:v>0</c:v>
                </c:pt>
                <c:pt idx="1">
                  <c:v>0.16374615061559639</c:v>
                </c:pt>
                <c:pt idx="2">
                  <c:v>0.13406400920712788</c:v>
                </c:pt>
                <c:pt idx="3">
                  <c:v>0.1097623272188053</c:v>
                </c:pt>
                <c:pt idx="4">
                  <c:v>8.9865792823444327E-2</c:v>
                </c:pt>
                <c:pt idx="5">
                  <c:v>7.3575888234288483E-2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A17-44EB-B8C8-9129A492C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209976"/>
        <c:axId val="337206696"/>
      </c:scatterChart>
      <c:valAx>
        <c:axId val="337209976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7206696"/>
        <c:crosses val="autoZero"/>
        <c:crossBetween val="midCat"/>
      </c:valAx>
      <c:valAx>
        <c:axId val="33720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7209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Verteilungsfunktionen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b=0,5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Fälle!$D$3:$D$8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Fälle!$F$3:$F$8</c:f>
              <c:numCache>
                <c:formatCode>General</c:formatCode>
                <c:ptCount val="6"/>
                <c:pt idx="0">
                  <c:v>0</c:v>
                </c:pt>
                <c:pt idx="1">
                  <c:v>0.8646647167633873</c:v>
                </c:pt>
                <c:pt idx="2">
                  <c:v>0.98168436111126578</c:v>
                </c:pt>
                <c:pt idx="3">
                  <c:v>0.99752124782333362</c:v>
                </c:pt>
                <c:pt idx="4">
                  <c:v>0.99966453737209748</c:v>
                </c:pt>
                <c:pt idx="5">
                  <c:v>0.99995460007023751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61-43B8-8357-B5DB995BAFF1}"/>
            </c:ext>
          </c:extLst>
        </c:ser>
        <c:ser>
          <c:idx val="1"/>
          <c:order val="1"/>
          <c:tx>
            <c:v>b=1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Fälle!$H$3:$H$8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Fälle!$J$3:$J$8</c:f>
              <c:numCache>
                <c:formatCode>General</c:formatCode>
                <c:ptCount val="6"/>
                <c:pt idx="0">
                  <c:v>0</c:v>
                </c:pt>
                <c:pt idx="1">
                  <c:v>0.63212055882855767</c:v>
                </c:pt>
                <c:pt idx="2">
                  <c:v>0.8646647167633873</c:v>
                </c:pt>
                <c:pt idx="3">
                  <c:v>0.95021293163213605</c:v>
                </c:pt>
                <c:pt idx="4">
                  <c:v>0.98168436111126578</c:v>
                </c:pt>
                <c:pt idx="5">
                  <c:v>0.99326205300091452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A61-43B8-8357-B5DB995BAFF1}"/>
            </c:ext>
          </c:extLst>
        </c:ser>
        <c:ser>
          <c:idx val="2"/>
          <c:order val="2"/>
          <c:tx>
            <c:v>b=2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Fälle!$L$3:$L$8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Fälle!$N$3:$N$8</c:f>
              <c:numCache>
                <c:formatCode>General</c:formatCode>
                <c:ptCount val="6"/>
                <c:pt idx="0">
                  <c:v>0</c:v>
                </c:pt>
                <c:pt idx="1">
                  <c:v>0.39346934028736658</c:v>
                </c:pt>
                <c:pt idx="2">
                  <c:v>0.63212055882855767</c:v>
                </c:pt>
                <c:pt idx="3">
                  <c:v>0.77686983985157021</c:v>
                </c:pt>
                <c:pt idx="4">
                  <c:v>0.8646647167633873</c:v>
                </c:pt>
                <c:pt idx="5">
                  <c:v>0.91791500137610116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A61-43B8-8357-B5DB995BAFF1}"/>
            </c:ext>
          </c:extLst>
        </c:ser>
        <c:ser>
          <c:idx val="3"/>
          <c:order val="3"/>
          <c:tx>
            <c:v>b=5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Fälle!$P$3:$P$8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Fälle!$R$3:$R$8</c:f>
              <c:numCache>
                <c:formatCode>General</c:formatCode>
                <c:ptCount val="6"/>
                <c:pt idx="0">
                  <c:v>0</c:v>
                </c:pt>
                <c:pt idx="1">
                  <c:v>0.18126924692201815</c:v>
                </c:pt>
                <c:pt idx="2">
                  <c:v>0.32967995396436073</c:v>
                </c:pt>
                <c:pt idx="3">
                  <c:v>0.4511883639059735</c:v>
                </c:pt>
                <c:pt idx="4">
                  <c:v>0.55067103588277844</c:v>
                </c:pt>
                <c:pt idx="5">
                  <c:v>0.63212055882855767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A61-43B8-8357-B5DB995BA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973936"/>
        <c:axId val="387973608"/>
      </c:scatterChart>
      <c:valAx>
        <c:axId val="387973936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7973608"/>
        <c:crosses val="autoZero"/>
        <c:crossBetween val="midCat"/>
      </c:valAx>
      <c:valAx>
        <c:axId val="3879736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7973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Lebensdauer eines Automotors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Automotor!$D$2:$D$14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Automotor!$E$2:$E$14</c:f>
              <c:numCache>
                <c:formatCode>General</c:formatCode>
                <c:ptCount val="13"/>
                <c:pt idx="0">
                  <c:v>0</c:v>
                </c:pt>
                <c:pt idx="1">
                  <c:v>3.0606489188695452E-2</c:v>
                </c:pt>
                <c:pt idx="2">
                  <c:v>1.5328310048810096E-2</c:v>
                </c:pt>
                <c:pt idx="3">
                  <c:v>1.0212975466434014E-2</c:v>
                </c:pt>
                <c:pt idx="4">
                  <c:v>7.6511306841126059E-3</c:v>
                </c:pt>
                <c:pt idx="5">
                  <c:v>6.1130133791659786E-3</c:v>
                </c:pt>
                <c:pt idx="6">
                  <c:v>5.0874030439481965E-3</c:v>
                </c:pt>
                <c:pt idx="7">
                  <c:v>4.3548685922270378E-3</c:v>
                </c:pt>
                <c:pt idx="8">
                  <c:v>3.8055844091064517E-3</c:v>
                </c:pt>
                <c:pt idx="9">
                  <c:v>3.3784948233707181E-3</c:v>
                </c:pt>
                <c:pt idx="10">
                  <c:v>3.0369494042739834E-3</c:v>
                </c:pt>
                <c:pt idx="11">
                  <c:v>2.7576178075756005E-3</c:v>
                </c:pt>
                <c:pt idx="12">
                  <c:v>2.5249432724903111E-3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49-49A4-A676-7B81106AFF9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Automotor!$D$2:$D$14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Automotor!$F$2:$F$14</c:f>
              <c:numCache>
                <c:formatCode>General</c:formatCode>
                <c:ptCount val="13"/>
                <c:pt idx="0">
                  <c:v>0</c:v>
                </c:pt>
                <c:pt idx="1">
                  <c:v>0.61088265108004469</c:v>
                </c:pt>
                <c:pt idx="2">
                  <c:v>0.63212055882855767</c:v>
                </c:pt>
                <c:pt idx="3">
                  <c:v>0.64454836369114143</c:v>
                </c:pt>
                <c:pt idx="4">
                  <c:v>0.65335812564617912</c:v>
                </c:pt>
                <c:pt idx="5">
                  <c:v>0.66018313473643397</c:v>
                </c:pt>
                <c:pt idx="6">
                  <c:v>0.66575221544683505</c:v>
                </c:pt>
                <c:pt idx="7">
                  <c:v>0.67045453683358025</c:v>
                </c:pt>
                <c:pt idx="8">
                  <c:v>0.6745225339026113</c:v>
                </c:pt>
                <c:pt idx="9">
                  <c:v>0.67810618121362776</c:v>
                </c:pt>
                <c:pt idx="10">
                  <c:v>0.68130789681778614</c:v>
                </c:pt>
                <c:pt idx="11">
                  <c:v>0.68420073468254716</c:v>
                </c:pt>
                <c:pt idx="12">
                  <c:v>0.68683863318876792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49-49A4-A676-7B81106AF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569960"/>
        <c:axId val="479576848"/>
      </c:scatterChart>
      <c:valAx>
        <c:axId val="479569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9576848"/>
        <c:crosses val="autoZero"/>
        <c:crossBetween val="midCat"/>
      </c:valAx>
      <c:valAx>
        <c:axId val="47957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9569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8</xdr:row>
      <xdr:rowOff>85725</xdr:rowOff>
    </xdr:from>
    <xdr:to>
      <xdr:col>10</xdr:col>
      <xdr:colOff>60516</xdr:colOff>
      <xdr:row>23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F68FACED-4E06-4615-A70B-685763B3ED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66676</xdr:colOff>
      <xdr:row>8</xdr:row>
      <xdr:rowOff>95250</xdr:rowOff>
    </xdr:from>
    <xdr:to>
      <xdr:col>17</xdr:col>
      <xdr:colOff>838201</xdr:colOff>
      <xdr:row>23</xdr:row>
      <xdr:rowOff>9525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C11AFD3D-AE81-4753-93D3-03598DF785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147637</xdr:rowOff>
    </xdr:from>
    <xdr:to>
      <xdr:col>12</xdr:col>
      <xdr:colOff>238125</xdr:colOff>
      <xdr:row>15</xdr:row>
      <xdr:rowOff>33337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1BC530A-43A6-4481-8CAA-5F00AB7405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-12_StetigeGleichverteilung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5-03_Gluecksspi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-01_Museumsbesuch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-07_Poissonverteilung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5-08_HypergeomVerteilung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5-14_LogNormalverteilun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5-06_Binomialverteilung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5-09_GeomVerteil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B1">
            <v>0</v>
          </cell>
        </row>
        <row r="2">
          <cell r="B2">
            <v>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2">
          <cell r="B2">
            <v>12</v>
          </cell>
        </row>
        <row r="3">
          <cell r="B3">
            <v>4</v>
          </cell>
        </row>
        <row r="4">
          <cell r="B4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E1">
            <v>5</v>
          </cell>
        </row>
        <row r="2">
          <cell r="A2">
            <v>0</v>
          </cell>
          <cell r="B2">
            <v>2.8247524899999994E-2</v>
          </cell>
          <cell r="E2">
            <v>8</v>
          </cell>
        </row>
        <row r="3">
          <cell r="A3">
            <v>1</v>
          </cell>
          <cell r="B3">
            <v>0.12106082100000001</v>
          </cell>
        </row>
        <row r="4">
          <cell r="A4">
            <v>2</v>
          </cell>
          <cell r="B4">
            <v>0.23347444050000005</v>
          </cell>
        </row>
        <row r="5">
          <cell r="A5">
            <v>3</v>
          </cell>
          <cell r="B5">
            <v>0.26682793200000005</v>
          </cell>
        </row>
        <row r="6">
          <cell r="A6">
            <v>4</v>
          </cell>
          <cell r="B6">
            <v>0.20012094900000005</v>
          </cell>
        </row>
        <row r="7">
          <cell r="A7">
            <v>5</v>
          </cell>
          <cell r="B7">
            <v>0.10291934520000003</v>
          </cell>
        </row>
        <row r="8">
          <cell r="A8">
            <v>6</v>
          </cell>
          <cell r="B8">
            <v>3.6756909000000039E-2</v>
          </cell>
        </row>
        <row r="9">
          <cell r="A9">
            <v>7</v>
          </cell>
          <cell r="B9">
            <v>9.0016919999999986E-3</v>
          </cell>
        </row>
        <row r="10">
          <cell r="A10">
            <v>8</v>
          </cell>
          <cell r="B10">
            <v>1.446700500000001E-3</v>
          </cell>
        </row>
        <row r="11">
          <cell r="A11">
            <v>9</v>
          </cell>
          <cell r="B11">
            <v>1.3778099999999991E-4</v>
          </cell>
        </row>
        <row r="12">
          <cell r="A12">
            <v>10</v>
          </cell>
          <cell r="B12">
            <v>5.9048999999999949E-6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uchladen"/>
    </sheetNames>
    <sheetDataSet>
      <sheetData sheetId="0"/>
      <sheetData sheetId="1">
        <row r="1">
          <cell r="B1">
            <v>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wendung"/>
    </sheetNames>
    <sheetDataSet>
      <sheetData sheetId="0"/>
      <sheetData sheetId="1">
        <row r="1">
          <cell r="B1">
            <v>49</v>
          </cell>
        </row>
        <row r="2">
          <cell r="B2">
            <v>6</v>
          </cell>
        </row>
        <row r="3">
          <cell r="B3">
            <v>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iederschlag"/>
    </sheetNames>
    <sheetDataSet>
      <sheetData sheetId="0"/>
      <sheetData sheetId="1">
        <row r="1">
          <cell r="B1">
            <v>1.0289999999999999</v>
          </cell>
        </row>
        <row r="2">
          <cell r="B2">
            <v>1.5537052487521563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pielautomat"/>
    </sheetNames>
    <sheetDataSet>
      <sheetData sheetId="0"/>
      <sheetData sheetId="1">
        <row r="1">
          <cell r="B1">
            <v>10</v>
          </cell>
        </row>
        <row r="2">
          <cell r="B2">
            <v>0.3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B1">
            <v>1.0000000000000001E-5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B22BF-BF43-4013-AC8B-73649DEF648E}">
  <dimension ref="B2:C24"/>
  <sheetViews>
    <sheetView showGridLines="0" showRowColHeaders="0" tabSelected="1" workbookViewId="0">
      <selection activeCell="C20" sqref="C20"/>
    </sheetView>
  </sheetViews>
  <sheetFormatPr baseColWidth="10" defaultRowHeight="15"/>
  <cols>
    <col min="1" max="1" width="3.85546875" style="7" customWidth="1"/>
    <col min="2" max="2" width="23.140625" style="7" customWidth="1"/>
    <col min="3" max="3" width="53.42578125" style="7" customWidth="1"/>
    <col min="4" max="16384" width="11.42578125" style="7"/>
  </cols>
  <sheetData>
    <row r="2" spans="2:3">
      <c r="B2" s="5"/>
      <c r="C2" s="6"/>
    </row>
    <row r="3" spans="2:3">
      <c r="B3" s="5" t="s">
        <v>6</v>
      </c>
      <c r="C3" s="6"/>
    </row>
    <row r="4" spans="2:3">
      <c r="B4" s="5" t="s">
        <v>7</v>
      </c>
      <c r="C4" s="6"/>
    </row>
    <row r="5" spans="2:3">
      <c r="B5" s="5"/>
      <c r="C5" s="6"/>
    </row>
    <row r="6" spans="2:3">
      <c r="B6" s="8"/>
      <c r="C6" s="6"/>
    </row>
    <row r="7" spans="2:3">
      <c r="B7" s="9" t="s">
        <v>8</v>
      </c>
      <c r="C7" s="10">
        <v>5</v>
      </c>
    </row>
    <row r="8" spans="2:3">
      <c r="B8" s="9" t="s">
        <v>9</v>
      </c>
      <c r="C8" s="11" t="s">
        <v>10</v>
      </c>
    </row>
    <row r="9" spans="2:3">
      <c r="B9" s="9"/>
      <c r="C9" s="12"/>
    </row>
    <row r="10" spans="2:3">
      <c r="B10" s="9" t="s">
        <v>11</v>
      </c>
      <c r="C10" s="12" t="s">
        <v>17</v>
      </c>
    </row>
    <row r="11" spans="2:3">
      <c r="B11" s="9"/>
      <c r="C11" s="12"/>
    </row>
    <row r="12" spans="2:3">
      <c r="B12" s="9"/>
      <c r="C12" s="12" t="s">
        <v>12</v>
      </c>
    </row>
    <row r="13" spans="2:3">
      <c r="B13" s="9"/>
      <c r="C13" s="12"/>
    </row>
    <row r="14" spans="2:3">
      <c r="B14" s="9"/>
      <c r="C14" s="12"/>
    </row>
    <row r="15" spans="2:3">
      <c r="B15" s="9"/>
      <c r="C15" s="12"/>
    </row>
    <row r="16" spans="2:3">
      <c r="B16" s="9"/>
      <c r="C16" s="12"/>
    </row>
    <row r="17" spans="2:3">
      <c r="B17" s="9"/>
      <c r="C17" s="12"/>
    </row>
    <row r="18" spans="2:3">
      <c r="B18" s="9" t="s">
        <v>15</v>
      </c>
      <c r="C18" s="12" t="s">
        <v>16</v>
      </c>
    </row>
    <row r="19" spans="2:3">
      <c r="B19" s="9" t="s">
        <v>13</v>
      </c>
      <c r="C19" s="12" t="s">
        <v>14</v>
      </c>
    </row>
    <row r="20" spans="2:3">
      <c r="B20" s="9" t="s">
        <v>18</v>
      </c>
      <c r="C20" s="13">
        <v>44484</v>
      </c>
    </row>
    <row r="21" spans="2:3">
      <c r="B21" s="14"/>
      <c r="C21" s="15"/>
    </row>
    <row r="22" spans="2:3">
      <c r="B22" s="16"/>
      <c r="C22" s="6"/>
    </row>
    <row r="23" spans="2:3">
      <c r="B23" s="16" t="s">
        <v>19</v>
      </c>
      <c r="C23" s="6"/>
    </row>
    <row r="24" spans="2:3">
      <c r="B24" s="17"/>
      <c r="C24" s="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3E47C-5C8B-4A7B-ABDD-E04128415B75}">
  <sheetPr codeName="Tabelle1"/>
  <dimension ref="A1:R9"/>
  <sheetViews>
    <sheetView workbookViewId="0">
      <selection activeCell="B1" sqref="B1"/>
    </sheetView>
  </sheetViews>
  <sheetFormatPr baseColWidth="10" defaultRowHeight="15"/>
  <cols>
    <col min="1" max="1" width="4.7109375" customWidth="1"/>
    <col min="2" max="2" width="4.42578125" customWidth="1"/>
    <col min="3" max="3" width="3.7109375" customWidth="1"/>
    <col min="4" max="4" width="6.7109375" customWidth="1"/>
    <col min="5" max="6" width="12.7109375" customWidth="1"/>
    <col min="7" max="7" width="3.7109375" customWidth="1"/>
    <col min="8" max="8" width="6.7109375" customWidth="1"/>
    <col min="9" max="10" width="12.7109375" customWidth="1"/>
    <col min="11" max="11" width="3.7109375" customWidth="1"/>
    <col min="12" max="12" width="6.7109375" customWidth="1"/>
    <col min="13" max="14" width="12.7109375" customWidth="1"/>
    <col min="15" max="15" width="3.7109375" customWidth="1"/>
    <col min="16" max="16" width="6.7109375" customWidth="1"/>
    <col min="17" max="18" width="12.7109375" customWidth="1"/>
  </cols>
  <sheetData>
    <row r="1" spans="1:18">
      <c r="A1" s="1" t="s">
        <v>4</v>
      </c>
      <c r="B1">
        <v>1</v>
      </c>
      <c r="D1" s="2" t="s">
        <v>0</v>
      </c>
      <c r="E1">
        <v>0.5</v>
      </c>
      <c r="H1" s="2" t="s">
        <v>0</v>
      </c>
      <c r="I1">
        <v>1</v>
      </c>
      <c r="L1" s="2" t="s">
        <v>0</v>
      </c>
      <c r="M1">
        <v>2</v>
      </c>
      <c r="P1" s="2" t="s">
        <v>0</v>
      </c>
      <c r="Q1">
        <v>5</v>
      </c>
    </row>
    <row r="2" spans="1:18">
      <c r="D2" s="2" t="s">
        <v>1</v>
      </c>
      <c r="E2" s="2" t="s">
        <v>2</v>
      </c>
      <c r="F2" s="2" t="s">
        <v>3</v>
      </c>
      <c r="H2" s="2" t="s">
        <v>1</v>
      </c>
      <c r="I2" s="2" t="s">
        <v>2</v>
      </c>
      <c r="J2" s="2" t="s">
        <v>3</v>
      </c>
      <c r="L2" s="2" t="s">
        <v>1</v>
      </c>
      <c r="M2" s="2" t="s">
        <v>2</v>
      </c>
      <c r="N2" s="2" t="s">
        <v>3</v>
      </c>
      <c r="P2" s="2" t="s">
        <v>1</v>
      </c>
      <c r="Q2" s="2" t="s">
        <v>2</v>
      </c>
      <c r="R2" s="2" t="s">
        <v>3</v>
      </c>
    </row>
    <row r="3" spans="1:18">
      <c r="D3">
        <v>0</v>
      </c>
      <c r="E3">
        <f t="shared" ref="E3:E8" si="0">_xlfn.WEIBULL.DIST(D3,Lambda,$E$1,FALSE)</f>
        <v>0</v>
      </c>
      <c r="F3">
        <f t="shared" ref="F3:F8" si="1">_xlfn.WEIBULL.DIST(D3,Lambda,$E$1,TRUE)</f>
        <v>0</v>
      </c>
      <c r="H3">
        <v>0</v>
      </c>
      <c r="I3">
        <f t="shared" ref="I3:I8" si="2">_xlfn.WEIBULL.DIST(H3,Lambda,$I$1,FALSE)</f>
        <v>0</v>
      </c>
      <c r="J3">
        <f t="shared" ref="J3:J8" si="3">_xlfn.WEIBULL.DIST(H3,Lambda,$I$1,TRUE)</f>
        <v>0</v>
      </c>
      <c r="L3">
        <v>0</v>
      </c>
      <c r="M3">
        <f t="shared" ref="M3:M8" si="4">_xlfn.WEIBULL.DIST(L3,Lambda,$M$1,FALSE)</f>
        <v>0</v>
      </c>
      <c r="N3">
        <f t="shared" ref="N3:N8" si="5">_xlfn.WEIBULL.DIST(L3,Lambda,$M$1,TRUE)</f>
        <v>0</v>
      </c>
      <c r="P3">
        <v>0</v>
      </c>
      <c r="Q3">
        <f t="shared" ref="Q3:Q8" si="6">_xlfn.WEIBULL.DIST(P3,Lambda,$Q$1,FALSE)</f>
        <v>0</v>
      </c>
      <c r="R3">
        <f t="shared" ref="R3:R8" si="7">_xlfn.WEIBULL.DIST(P3,Lambda,$Q$1,TRUE)</f>
        <v>0</v>
      </c>
    </row>
    <row r="4" spans="1:18">
      <c r="D4">
        <v>1</v>
      </c>
      <c r="E4">
        <f t="shared" si="0"/>
        <v>0.2706705664732254</v>
      </c>
      <c r="F4">
        <f t="shared" si="1"/>
        <v>0.8646647167633873</v>
      </c>
      <c r="H4">
        <v>1</v>
      </c>
      <c r="I4">
        <f t="shared" si="2"/>
        <v>0.36787944117144233</v>
      </c>
      <c r="J4">
        <f t="shared" si="3"/>
        <v>0.63212055882855767</v>
      </c>
      <c r="L4">
        <v>1</v>
      </c>
      <c r="M4">
        <f t="shared" si="4"/>
        <v>0.30326532985631671</v>
      </c>
      <c r="N4">
        <f t="shared" si="5"/>
        <v>0.39346934028736658</v>
      </c>
      <c r="P4">
        <v>1</v>
      </c>
      <c r="Q4">
        <f t="shared" si="6"/>
        <v>0.16374615061559639</v>
      </c>
      <c r="R4">
        <f t="shared" si="7"/>
        <v>0.18126924692201815</v>
      </c>
    </row>
    <row r="5" spans="1:18">
      <c r="D5">
        <v>2</v>
      </c>
      <c r="E5">
        <f t="shared" si="0"/>
        <v>3.6631277777468357E-2</v>
      </c>
      <c r="F5">
        <f t="shared" si="1"/>
        <v>0.98168436111126578</v>
      </c>
      <c r="H5">
        <v>2</v>
      </c>
      <c r="I5">
        <f t="shared" si="2"/>
        <v>0.1353352832366127</v>
      </c>
      <c r="J5">
        <f t="shared" si="3"/>
        <v>0.8646647167633873</v>
      </c>
      <c r="L5">
        <v>2</v>
      </c>
      <c r="M5">
        <f t="shared" si="4"/>
        <v>0.18393972058572117</v>
      </c>
      <c r="N5">
        <f t="shared" si="5"/>
        <v>0.63212055882855767</v>
      </c>
      <c r="P5">
        <v>2</v>
      </c>
      <c r="Q5">
        <f t="shared" si="6"/>
        <v>0.13406400920712788</v>
      </c>
      <c r="R5">
        <f t="shared" si="7"/>
        <v>0.32967995396436073</v>
      </c>
    </row>
    <row r="6" spans="1:18">
      <c r="D6">
        <v>3</v>
      </c>
      <c r="E6">
        <f t="shared" si="0"/>
        <v>4.957504353332717E-3</v>
      </c>
      <c r="F6">
        <f t="shared" si="1"/>
        <v>0.99752124782333362</v>
      </c>
      <c r="H6">
        <v>3</v>
      </c>
      <c r="I6">
        <f t="shared" si="2"/>
        <v>4.9787068367863924E-2</v>
      </c>
      <c r="J6">
        <f t="shared" si="3"/>
        <v>0.95021293163213605</v>
      </c>
      <c r="L6">
        <v>3</v>
      </c>
      <c r="M6">
        <f t="shared" si="4"/>
        <v>0.11156508007421491</v>
      </c>
      <c r="N6">
        <f t="shared" si="5"/>
        <v>0.77686983985157021</v>
      </c>
      <c r="P6">
        <v>3</v>
      </c>
      <c r="Q6">
        <f t="shared" si="6"/>
        <v>0.1097623272188053</v>
      </c>
      <c r="R6">
        <f t="shared" si="7"/>
        <v>0.4511883639059735</v>
      </c>
    </row>
    <row r="7" spans="1:18">
      <c r="D7">
        <v>4</v>
      </c>
      <c r="E7">
        <f t="shared" si="0"/>
        <v>6.709252558050249E-4</v>
      </c>
      <c r="F7">
        <f t="shared" si="1"/>
        <v>0.99966453737209748</v>
      </c>
      <c r="H7">
        <v>4</v>
      </c>
      <c r="I7">
        <f t="shared" si="2"/>
        <v>1.8315638888734179E-2</v>
      </c>
      <c r="J7">
        <f t="shared" si="3"/>
        <v>0.98168436111126578</v>
      </c>
      <c r="L7">
        <v>4</v>
      </c>
      <c r="M7">
        <f t="shared" si="4"/>
        <v>6.7667641618306351E-2</v>
      </c>
      <c r="N7">
        <f t="shared" si="5"/>
        <v>0.8646647167633873</v>
      </c>
      <c r="P7">
        <v>4</v>
      </c>
      <c r="Q7">
        <f t="shared" si="6"/>
        <v>8.9865792823444327E-2</v>
      </c>
      <c r="R7">
        <f t="shared" si="7"/>
        <v>0.55067103588277844</v>
      </c>
    </row>
    <row r="8" spans="1:18">
      <c r="D8">
        <v>5</v>
      </c>
      <c r="E8">
        <f t="shared" si="0"/>
        <v>9.0799859524969546E-5</v>
      </c>
      <c r="F8">
        <f t="shared" si="1"/>
        <v>0.99995460007023751</v>
      </c>
      <c r="H8">
        <v>5</v>
      </c>
      <c r="I8">
        <f t="shared" si="2"/>
        <v>6.7379469990854731E-3</v>
      </c>
      <c r="J8">
        <f t="shared" si="3"/>
        <v>0.99326205300091452</v>
      </c>
      <c r="L8">
        <v>5</v>
      </c>
      <c r="M8">
        <f t="shared" si="4"/>
        <v>4.10424993119494E-2</v>
      </c>
      <c r="N8">
        <f t="shared" si="5"/>
        <v>0.91791500137610116</v>
      </c>
      <c r="P8">
        <v>5</v>
      </c>
      <c r="Q8">
        <f t="shared" si="6"/>
        <v>7.3575888234288483E-2</v>
      </c>
      <c r="R8">
        <f t="shared" si="7"/>
        <v>0.63212055882855767</v>
      </c>
    </row>
    <row r="9" spans="1:18" ht="12.75" customHeight="1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61AAB-E015-4076-93F8-76EFD88B8FC7}">
  <sheetPr codeName="Tabelle2"/>
  <dimension ref="A1:F14"/>
  <sheetViews>
    <sheetView workbookViewId="0">
      <selection activeCell="N3" sqref="N3"/>
    </sheetView>
  </sheetViews>
  <sheetFormatPr baseColWidth="10" defaultRowHeight="15"/>
  <cols>
    <col min="1" max="1" width="6.140625" customWidth="1"/>
    <col min="2" max="2" width="7.42578125" customWidth="1"/>
    <col min="3" max="3" width="5.140625" customWidth="1"/>
    <col min="4" max="4" width="8.140625" customWidth="1"/>
  </cols>
  <sheetData>
    <row r="1" spans="1:6">
      <c r="A1" s="3" t="s">
        <v>5</v>
      </c>
      <c r="B1">
        <f>1/12</f>
        <v>8.3333333333333329E-2</v>
      </c>
      <c r="D1" s="2" t="s">
        <v>1</v>
      </c>
      <c r="E1" s="2" t="s">
        <v>2</v>
      </c>
      <c r="F1" s="2" t="s">
        <v>3</v>
      </c>
    </row>
    <row r="2" spans="1:6">
      <c r="A2" s="4" t="s">
        <v>0</v>
      </c>
      <c r="B2">
        <v>2</v>
      </c>
      <c r="D2">
        <v>0</v>
      </c>
      <c r="E2">
        <f t="shared" ref="E2:E14" si="0">_xlfn.WEIBULL.DIST(D2,Lam,b,FALSE)</f>
        <v>0</v>
      </c>
      <c r="F2">
        <f t="shared" ref="F2:F14" si="1">_xlfn.WEIBULL.DIST(D2,Lam,b,TRUE)</f>
        <v>0</v>
      </c>
    </row>
    <row r="3" spans="1:6">
      <c r="D3">
        <v>1</v>
      </c>
      <c r="E3">
        <f t="shared" si="0"/>
        <v>3.0606489188695452E-2</v>
      </c>
      <c r="F3">
        <f t="shared" si="1"/>
        <v>0.61088265108004469</v>
      </c>
    </row>
    <row r="4" spans="1:6">
      <c r="D4">
        <v>2</v>
      </c>
      <c r="E4">
        <f t="shared" si="0"/>
        <v>1.5328310048810096E-2</v>
      </c>
      <c r="F4">
        <f t="shared" si="1"/>
        <v>0.63212055882855767</v>
      </c>
    </row>
    <row r="5" spans="1:6">
      <c r="D5">
        <v>3</v>
      </c>
      <c r="E5">
        <f t="shared" si="0"/>
        <v>1.0212975466434014E-2</v>
      </c>
      <c r="F5">
        <f t="shared" si="1"/>
        <v>0.64454836369114143</v>
      </c>
    </row>
    <row r="6" spans="1:6">
      <c r="D6">
        <v>4</v>
      </c>
      <c r="E6">
        <f t="shared" si="0"/>
        <v>7.6511306841126059E-3</v>
      </c>
      <c r="F6">
        <f t="shared" si="1"/>
        <v>0.65335812564617912</v>
      </c>
    </row>
    <row r="7" spans="1:6">
      <c r="D7">
        <v>5</v>
      </c>
      <c r="E7">
        <f t="shared" si="0"/>
        <v>6.1130133791659786E-3</v>
      </c>
      <c r="F7">
        <f t="shared" si="1"/>
        <v>0.66018313473643397</v>
      </c>
    </row>
    <row r="8" spans="1:6">
      <c r="D8">
        <v>6</v>
      </c>
      <c r="E8">
        <f t="shared" si="0"/>
        <v>5.0874030439481965E-3</v>
      </c>
      <c r="F8">
        <f t="shared" si="1"/>
        <v>0.66575221544683505</v>
      </c>
    </row>
    <row r="9" spans="1:6">
      <c r="D9">
        <v>7</v>
      </c>
      <c r="E9">
        <f t="shared" si="0"/>
        <v>4.3548685922270378E-3</v>
      </c>
      <c r="F9">
        <f t="shared" si="1"/>
        <v>0.67045453683358025</v>
      </c>
    </row>
    <row r="10" spans="1:6">
      <c r="D10">
        <v>8</v>
      </c>
      <c r="E10">
        <f t="shared" si="0"/>
        <v>3.8055844091064517E-3</v>
      </c>
      <c r="F10">
        <f t="shared" si="1"/>
        <v>0.6745225339026113</v>
      </c>
    </row>
    <row r="11" spans="1:6">
      <c r="D11">
        <v>9</v>
      </c>
      <c r="E11">
        <f t="shared" si="0"/>
        <v>3.3784948233707181E-3</v>
      </c>
      <c r="F11">
        <f t="shared" si="1"/>
        <v>0.67810618121362776</v>
      </c>
    </row>
    <row r="12" spans="1:6">
      <c r="D12">
        <v>10</v>
      </c>
      <c r="E12">
        <f t="shared" si="0"/>
        <v>3.0369494042739834E-3</v>
      </c>
      <c r="F12">
        <f t="shared" si="1"/>
        <v>0.68130789681778614</v>
      </c>
    </row>
    <row r="13" spans="1:6">
      <c r="D13">
        <v>11</v>
      </c>
      <c r="E13">
        <f t="shared" si="0"/>
        <v>2.7576178075756005E-3</v>
      </c>
      <c r="F13">
        <f t="shared" si="1"/>
        <v>0.68420073468254716</v>
      </c>
    </row>
    <row r="14" spans="1:6">
      <c r="D14">
        <v>12</v>
      </c>
      <c r="E14">
        <f t="shared" si="0"/>
        <v>2.5249432724903111E-3</v>
      </c>
      <c r="F14">
        <f t="shared" si="1"/>
        <v>0.68683863318876792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Cover</vt:lpstr>
      <vt:lpstr>Fälle</vt:lpstr>
      <vt:lpstr>Automotor</vt:lpstr>
      <vt:lpstr>b</vt:lpstr>
      <vt:lpstr>Lam</vt:lpstr>
      <vt:lpstr>Lambda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2021-04-10T15:35:14Z</dcterms:created>
  <dcterms:modified xsi:type="dcterms:W3CDTF">2021-10-15T15:15:28Z</dcterms:modified>
</cp:coreProperties>
</file>